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各组汇总" sheetId="1" r:id="rId1"/>
    <sheet name="B项汇总" sheetId="4" r:id="rId2"/>
    <sheet name="C项汇总" sheetId="3" r:id="rId3"/>
    <sheet name="督导听课节数统计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<sst xmlns="http://schemas.openxmlformats.org/spreadsheetml/2006/main" count="259" uniqueCount="139">
  <si>
    <t>2023-2024学年度教研组考核统计汇总</t>
  </si>
  <si>
    <t>A项</t>
  </si>
  <si>
    <t>B项</t>
  </si>
  <si>
    <t>C项</t>
  </si>
  <si>
    <t>A、B、C三项汇总</t>
  </si>
  <si>
    <t>组别</t>
  </si>
  <si>
    <t>组长</t>
  </si>
  <si>
    <t>2023.9-10</t>
  </si>
  <si>
    <t>2023.10-11</t>
  </si>
  <si>
    <t>2023.12-2024.1</t>
  </si>
  <si>
    <t>2024.2-3</t>
  </si>
  <si>
    <t>2024.4-5</t>
  </si>
  <si>
    <t>2024.5-6</t>
  </si>
  <si>
    <t>2024.6-7</t>
  </si>
  <si>
    <t>A项小计</t>
  </si>
  <si>
    <t>总分</t>
  </si>
  <si>
    <t>名次</t>
  </si>
  <si>
    <t>考核等级</t>
  </si>
  <si>
    <t>语文组</t>
  </si>
  <si>
    <t>易涛</t>
  </si>
  <si>
    <t>B</t>
  </si>
  <si>
    <t>高一语文</t>
  </si>
  <si>
    <t>张玉婷</t>
  </si>
  <si>
    <t>高二语文</t>
  </si>
  <si>
    <t>周菊明</t>
  </si>
  <si>
    <t>高三语文</t>
  </si>
  <si>
    <t>龚霞</t>
  </si>
  <si>
    <t>数学</t>
  </si>
  <si>
    <t>央宗娜姆</t>
  </si>
  <si>
    <t>A</t>
  </si>
  <si>
    <t>高一数学</t>
  </si>
  <si>
    <t>余玉红</t>
  </si>
  <si>
    <t>高二数学</t>
  </si>
  <si>
    <t>赵云川</t>
  </si>
  <si>
    <t>高三数学</t>
  </si>
  <si>
    <t>次儿祝玛</t>
  </si>
  <si>
    <t>英语</t>
  </si>
  <si>
    <t>车梦德</t>
  </si>
  <si>
    <t>C</t>
  </si>
  <si>
    <t>高一英语</t>
  </si>
  <si>
    <t>田维婷</t>
  </si>
  <si>
    <t>高二英语</t>
  </si>
  <si>
    <t>拉初</t>
  </si>
  <si>
    <t>高三英语</t>
  </si>
  <si>
    <t>肖秀秀</t>
  </si>
  <si>
    <t>物理</t>
  </si>
  <si>
    <t>兰举银</t>
  </si>
  <si>
    <t>高一物理</t>
  </si>
  <si>
    <t>兰阿布</t>
  </si>
  <si>
    <t>高二物理</t>
  </si>
  <si>
    <t>周峰</t>
  </si>
  <si>
    <t>化学</t>
  </si>
  <si>
    <t>陈文惠</t>
  </si>
  <si>
    <t>高一化学</t>
  </si>
  <si>
    <t>高二化学</t>
  </si>
  <si>
    <t>何传英</t>
  </si>
  <si>
    <t>生物</t>
  </si>
  <si>
    <t>田友米</t>
  </si>
  <si>
    <t>高一生物</t>
  </si>
  <si>
    <t>卢祥</t>
  </si>
  <si>
    <t>高二生物</t>
  </si>
  <si>
    <t>彭桦</t>
  </si>
  <si>
    <t>政治</t>
  </si>
  <si>
    <t>吴文艺</t>
  </si>
  <si>
    <t>高一政治</t>
  </si>
  <si>
    <t>卢银楷</t>
  </si>
  <si>
    <t>高二政治</t>
  </si>
  <si>
    <t>马巫各</t>
  </si>
  <si>
    <t>历史</t>
  </si>
  <si>
    <t>胡慧芳</t>
  </si>
  <si>
    <t>高一历史</t>
  </si>
  <si>
    <t>高二历史</t>
  </si>
  <si>
    <t>杨琴</t>
  </si>
  <si>
    <t>地理</t>
  </si>
  <si>
    <t>骆泽群</t>
  </si>
  <si>
    <t xml:space="preserve">高一地理 </t>
  </si>
  <si>
    <t>杜基次尔</t>
  </si>
  <si>
    <t>高二地理</t>
  </si>
  <si>
    <t>金贵</t>
  </si>
  <si>
    <t>音体美组</t>
  </si>
  <si>
    <t>鲁绒旦友</t>
  </si>
  <si>
    <t>2023-2024学年教研组B项考核加分</t>
  </si>
  <si>
    <t>学科</t>
  </si>
  <si>
    <t>排名</t>
  </si>
  <si>
    <t>各学科、年级加分</t>
  </si>
  <si>
    <t>年级加分</t>
  </si>
  <si>
    <t>大组加分（三年级合计）</t>
  </si>
  <si>
    <t>语文</t>
  </si>
  <si>
    <t>高三理科</t>
  </si>
  <si>
    <t>高三文科</t>
  </si>
  <si>
    <t>高二物理类</t>
  </si>
  <si>
    <t>高二历史类</t>
  </si>
  <si>
    <t>高一物理类</t>
  </si>
  <si>
    <t>高一历史类</t>
  </si>
  <si>
    <t>高三</t>
  </si>
  <si>
    <t>高二</t>
  </si>
  <si>
    <t>高一</t>
  </si>
  <si>
    <t>2023-2024学年课题、论文、获奖统计及加分</t>
  </si>
  <si>
    <t>项目</t>
  </si>
  <si>
    <t>C1教师赛课</t>
  </si>
  <si>
    <t>C3论文获奖</t>
  </si>
  <si>
    <r>
      <rPr>
        <b/>
        <sz val="14"/>
        <color rgb="FF000000"/>
        <rFont val="宋体"/>
        <charset val="134"/>
      </rPr>
      <t>C</t>
    </r>
    <r>
      <rPr>
        <b/>
        <vertAlign val="subscript"/>
        <sz val="14"/>
        <color rgb="FF000000"/>
        <rFont val="宋体"/>
        <charset val="134"/>
      </rPr>
      <t>4</t>
    </r>
    <r>
      <rPr>
        <b/>
        <sz val="14"/>
        <color rgb="FF000000"/>
        <rFont val="宋体"/>
        <charset val="134"/>
      </rPr>
      <t>论文发表</t>
    </r>
  </si>
  <si>
    <t>C5指导（辅导）学生参加各级、各类竞赛获奖</t>
  </si>
  <si>
    <t>C6非高考科目加分</t>
  </si>
  <si>
    <t>C7课题结题加分</t>
  </si>
  <si>
    <t>C8课题获奖加分</t>
  </si>
  <si>
    <t>合计加分</t>
  </si>
  <si>
    <t>加分细则</t>
  </si>
  <si>
    <r>
      <rPr>
        <sz val="11"/>
        <color rgb="FF000000"/>
        <rFont val="宋体"/>
        <charset val="134"/>
      </rPr>
      <t>县级一等奖每人次加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分，州级一、二、三等奖分别加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分，省级一、二、三等奖分别每人次加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分，全国一、二、三等奖分别加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</si>
  <si>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获得国家一、二、三等奖的每篇加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分，省级一、二、三等奖，每篇加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分；市（州）级一、二、三等奖分别加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分；县级一、二等奖加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</si>
  <si>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按主管单位层次，在国家级刊物每篇加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分；省级加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分；市（州）级加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分；县级加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</si>
  <si>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获得国家一、二、三等奖的每人次分别加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分，省级一、二、三等奖，每人次分别加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分；市级一、二、三等奖，每人次分别加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分；县级一、二等奖加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</si>
  <si>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获得国家一、二、三等奖的每人次分别加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分，省级一、二、三等奖，每人次分别加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分；市级一、二、三等奖，每人次分别加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分；县级一、二等奖加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分。团体获得国家一、二、三等奖的分别加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分，省级一、二、三等奖的分别加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分；州级一、二、三等奖的分别加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</si>
  <si>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国家级课题加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分，省级课题加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分，州级课题加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分。</t>
    </r>
  </si>
  <si>
    <r>
      <rPr>
        <sz val="11"/>
        <color rgb="FF000000"/>
        <rFont val="宋体"/>
        <charset val="134"/>
      </rPr>
      <t>获得国家一、二、三等奖的分别加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分，省级一、二、三等奖的分别加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分；州级一、二、三等奖的分别加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分。</t>
    </r>
  </si>
  <si>
    <t>胡付松老师优秀教学案例获省级三等奖，加4分</t>
  </si>
  <si>
    <t>扎拉发表一篇国家级论文获一等奖，加5分</t>
  </si>
  <si>
    <t>扎拉发表一篇国家级论文，加5分</t>
  </si>
  <si>
    <t>赵建超老师发表核心期刊论文，加10分；</t>
  </si>
  <si>
    <r>
      <rPr>
        <sz val="11"/>
        <color rgb="FF7030A0"/>
        <rFont val="宋体"/>
        <charset val="134"/>
        <scheme val="minor"/>
      </rPr>
      <t>陈文惠老师优秀教学案例获省级三等奖，加4分；</t>
    </r>
    <r>
      <rPr>
        <sz val="11"/>
        <color rgb="FFFF0000"/>
        <rFont val="宋体"/>
        <charset val="134"/>
        <scheme val="minor"/>
      </rPr>
      <t>何传英老师获作业设计大赛省级一等奖，加8分；</t>
    </r>
    <r>
      <rPr>
        <sz val="11"/>
        <color rgb="FF7030A0"/>
        <rFont val="宋体"/>
        <charset val="134"/>
        <scheme val="minor"/>
      </rPr>
      <t>叶仁群参加州级课堂大比武，获三等奖，加2分；</t>
    </r>
  </si>
  <si>
    <t>刘厚江发表一篇国家级论文获一等奖，加5分；叶仁群发表一篇国家级论文获一等奖，加5分；陈文惠发表一篇国家级论文获一等奖，加5分；</t>
  </si>
  <si>
    <t>刘厚江发表一篇国家级论文，加5分；叶仁群发表一篇国家级论文，加5分。陈文惠发表一篇国家级论文，加5分。</t>
  </si>
  <si>
    <t>卢祥参加州级课堂大比武，获三等奖，加2分；</t>
  </si>
  <si>
    <t>高琴发表一篇国家级论文获一等奖，加5分</t>
  </si>
  <si>
    <t>高琴发表一篇国家级论文，加5分</t>
  </si>
  <si>
    <t xml:space="preserve">                 </t>
  </si>
  <si>
    <t>骆泽群发表一篇国家级论文获一等奖，加5分</t>
  </si>
  <si>
    <t>骆泽群发表一篇国家级论文，加5分</t>
  </si>
  <si>
    <t>音体美</t>
  </si>
  <si>
    <t>沙国芳凉山州体育教师基本功比赛一等奖，加5分；获省级一等奖，加8分；</t>
  </si>
  <si>
    <t>周时德老师指导学生参加州上艺术节获奖，两个的三等奖，加2分；1个二等奖，加2分；</t>
  </si>
  <si>
    <t>2023-2024学年下期教研组长、备课组长课堂督导节数统计</t>
  </si>
  <si>
    <t>实际听课节数</t>
  </si>
  <si>
    <t>本组安排节数</t>
  </si>
  <si>
    <t>赵顺诚</t>
  </si>
  <si>
    <t>降初里</t>
  </si>
  <si>
    <t>扎拉</t>
  </si>
  <si>
    <t>叶小军</t>
  </si>
  <si>
    <t>胡付松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</si>
</sst>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4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FF0000"/>
      <name val="宋体"/>
      <charset val="134"/>
    </font>
    <font>
      <sz val="11"/>
      <color rgb="FF7030A0"/>
      <name val="宋体"/>
      <charset val="134"/>
      <scheme val="minor"/>
    </font>
    <font>
      <sz val="11"/>
      <color rgb="FF7030A0"/>
      <name val="宋体"/>
      <charset val="134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宋体"/>
      <charset val="134"/>
    </font>
    <font>
      <sz val="18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vertAlign val="subscript"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0" applyNumberFormat="0" applyAlignment="0" applyProtection="0">
      <alignment vertical="center"/>
    </xf>
    <xf numFmtId="0" fontId="35" fillId="4" borderId="11" applyNumberFormat="0" applyAlignment="0" applyProtection="0">
      <alignment vertical="center"/>
    </xf>
    <xf numFmtId="0" fontId="36" fillId="4" borderId="10" applyNumberFormat="0" applyAlignment="0" applyProtection="0">
      <alignment vertical="center"/>
    </xf>
    <xf numFmtId="0" fontId="37" fillId="5" borderId="12" applyNumberFormat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justify" vertical="top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>
      <alignment vertical="center"/>
    </xf>
    <xf numFmtId="0" fontId="15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4" fillId="0" borderId="2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22" fillId="0" borderId="2" xfId="0" applyFont="1" applyBorder="1" applyAlignment="1">
      <alignment horizontal="center" vertical="center"/>
    </xf>
    <xf numFmtId="0" fontId="4" fillId="0" borderId="0" xfId="0" applyNumberFormat="1" applyFo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Border="1">
      <alignment vertical="center"/>
    </xf>
    <xf numFmtId="0" fontId="1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4"/>
  <sheetViews>
    <sheetView tabSelected="1" workbookViewId="0">
      <selection activeCell="T25" sqref="T25"/>
    </sheetView>
  </sheetViews>
  <sheetFormatPr defaultColWidth="9" defaultRowHeight="13.5"/>
  <cols>
    <col min="1" max="1" width="9.125" customWidth="1"/>
    <col min="2" max="2" width="14.5" customWidth="1"/>
    <col min="3" max="3" width="11.625" customWidth="1"/>
    <col min="4" max="4" width="12.875" customWidth="1"/>
    <col min="5" max="5" width="17.875" customWidth="1"/>
    <col min="6" max="8" width="10.375" customWidth="1"/>
    <col min="9" max="10" width="8.875" customWidth="1"/>
    <col min="11" max="11" width="4.625" customWidth="1"/>
    <col min="12" max="12" width="9.25" customWidth="1"/>
    <col min="13" max="13" width="7.375" style="25" customWidth="1"/>
    <col min="14" max="14" width="9.625" customWidth="1"/>
    <col min="15" max="15" width="9.875" customWidth="1"/>
  </cols>
  <sheetData>
    <row r="1" ht="20.25" spans="1:1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4.25" spans="1:1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43" t="s">
        <v>2</v>
      </c>
      <c r="L2" s="34" t="s">
        <v>3</v>
      </c>
      <c r="M2" s="34" t="s">
        <v>4</v>
      </c>
      <c r="N2" s="34"/>
      <c r="O2" s="34"/>
    </row>
    <row r="3" ht="14.25" spans="1:18">
      <c r="A3" s="35" t="s">
        <v>5</v>
      </c>
      <c r="B3" s="34" t="s">
        <v>6</v>
      </c>
      <c r="C3" s="34" t="s">
        <v>7</v>
      </c>
      <c r="D3" s="34" t="s">
        <v>8</v>
      </c>
      <c r="E3" s="34" t="s">
        <v>9</v>
      </c>
      <c r="F3" s="34" t="s">
        <v>10</v>
      </c>
      <c r="G3" s="34" t="s">
        <v>11</v>
      </c>
      <c r="H3" s="34" t="s">
        <v>12</v>
      </c>
      <c r="I3" s="34" t="s">
        <v>13</v>
      </c>
      <c r="J3" s="34" t="s">
        <v>14</v>
      </c>
      <c r="K3" s="34"/>
      <c r="L3" s="34"/>
      <c r="M3" s="34" t="s">
        <v>15</v>
      </c>
      <c r="N3" s="34" t="s">
        <v>16</v>
      </c>
      <c r="O3" s="44" t="s">
        <v>17</v>
      </c>
      <c r="P3" s="45"/>
      <c r="Q3" s="45"/>
      <c r="R3" s="45"/>
    </row>
    <row r="4" s="30" customFormat="1" ht="14.25" spans="1:17">
      <c r="A4" s="4" t="s">
        <v>18</v>
      </c>
      <c r="B4" s="5" t="s">
        <v>19</v>
      </c>
      <c r="C4" s="36">
        <v>22</v>
      </c>
      <c r="D4" s="37">
        <v>16.5</v>
      </c>
      <c r="E4" s="37">
        <v>54</v>
      </c>
      <c r="F4" s="37">
        <v>55.3</v>
      </c>
      <c r="G4" s="37">
        <v>47</v>
      </c>
      <c r="H4" s="38">
        <v>52.3</v>
      </c>
      <c r="I4" s="38">
        <v>151.04</v>
      </c>
      <c r="J4" s="38">
        <f>SUM(C4:I4)</f>
        <v>398.14</v>
      </c>
      <c r="K4" s="38">
        <v>100</v>
      </c>
      <c r="L4" s="37">
        <v>0</v>
      </c>
      <c r="M4" s="38">
        <f>J4+K4+L4</f>
        <v>498.14</v>
      </c>
      <c r="N4" s="38">
        <v>6</v>
      </c>
      <c r="O4" s="46" t="s">
        <v>20</v>
      </c>
      <c r="P4" s="47"/>
      <c r="Q4" s="47"/>
    </row>
    <row r="5" ht="14.25" spans="1:18">
      <c r="A5" s="7" t="s">
        <v>21</v>
      </c>
      <c r="B5" s="8" t="s">
        <v>22</v>
      </c>
      <c r="C5" s="39">
        <v>21</v>
      </c>
      <c r="D5" s="40">
        <v>18</v>
      </c>
      <c r="E5" s="40">
        <v>54</v>
      </c>
      <c r="F5" s="40">
        <v>26</v>
      </c>
      <c r="G5" s="40">
        <v>17</v>
      </c>
      <c r="H5" s="35">
        <v>17</v>
      </c>
      <c r="I5" s="35">
        <v>47</v>
      </c>
      <c r="J5" s="35">
        <f t="shared" ref="J5:J34" si="0">SUM(C5:I5)</f>
        <v>200</v>
      </c>
      <c r="K5" s="35">
        <v>20</v>
      </c>
      <c r="L5" s="40"/>
      <c r="M5" s="38"/>
      <c r="N5" s="35"/>
      <c r="O5" s="48"/>
      <c r="P5" s="45"/>
      <c r="Q5" s="45"/>
      <c r="R5" s="49"/>
    </row>
    <row r="6" ht="18.75" spans="1:18">
      <c r="A6" s="7" t="s">
        <v>23</v>
      </c>
      <c r="B6" s="8" t="s">
        <v>24</v>
      </c>
      <c r="C6" s="39">
        <v>21</v>
      </c>
      <c r="D6" s="40">
        <v>19</v>
      </c>
      <c r="E6" s="40">
        <v>54</v>
      </c>
      <c r="F6" s="40">
        <v>27.5</v>
      </c>
      <c r="G6" s="40">
        <v>17</v>
      </c>
      <c r="H6" s="35">
        <v>17</v>
      </c>
      <c r="I6" s="35">
        <v>42</v>
      </c>
      <c r="J6" s="35">
        <f t="shared" si="0"/>
        <v>197.5</v>
      </c>
      <c r="K6" s="35">
        <v>35</v>
      </c>
      <c r="L6" s="40"/>
      <c r="M6" s="38"/>
      <c r="N6" s="35"/>
      <c r="O6" s="48"/>
      <c r="P6" s="45"/>
      <c r="Q6" s="50"/>
      <c r="R6" s="51"/>
    </row>
    <row r="7" ht="18.75" spans="1:18">
      <c r="A7" s="7" t="s">
        <v>25</v>
      </c>
      <c r="B7" s="8" t="s">
        <v>26</v>
      </c>
      <c r="C7" s="39">
        <v>24</v>
      </c>
      <c r="D7" s="40">
        <v>19</v>
      </c>
      <c r="E7" s="40">
        <v>54</v>
      </c>
      <c r="F7" s="40">
        <v>25</v>
      </c>
      <c r="G7" s="40">
        <v>16</v>
      </c>
      <c r="H7" s="35">
        <v>17</v>
      </c>
      <c r="I7" s="35">
        <v>47</v>
      </c>
      <c r="J7" s="35">
        <f t="shared" si="0"/>
        <v>202</v>
      </c>
      <c r="K7" s="35">
        <v>45</v>
      </c>
      <c r="L7" s="40"/>
      <c r="M7" s="38"/>
      <c r="N7" s="35"/>
      <c r="O7" s="48"/>
      <c r="P7" s="45"/>
      <c r="Q7" s="50"/>
      <c r="R7" s="49"/>
    </row>
    <row r="8" s="30" customFormat="1" ht="18.75" spans="1:18">
      <c r="A8" s="4" t="s">
        <v>27</v>
      </c>
      <c r="B8" s="5" t="s">
        <v>28</v>
      </c>
      <c r="C8" s="36">
        <v>24</v>
      </c>
      <c r="D8" s="37">
        <v>17</v>
      </c>
      <c r="E8" s="37">
        <v>59</v>
      </c>
      <c r="F8" s="37">
        <v>52.1</v>
      </c>
      <c r="G8" s="37">
        <v>52.5</v>
      </c>
      <c r="H8" s="38">
        <v>56.5</v>
      </c>
      <c r="I8" s="38">
        <v>157.46</v>
      </c>
      <c r="J8" s="38">
        <f t="shared" si="0"/>
        <v>418.56</v>
      </c>
      <c r="K8" s="38">
        <v>105</v>
      </c>
      <c r="L8" s="37">
        <v>14</v>
      </c>
      <c r="M8" s="38">
        <f>J8+K8+L8</f>
        <v>537.56</v>
      </c>
      <c r="N8" s="38">
        <v>2</v>
      </c>
      <c r="O8" s="46" t="s">
        <v>29</v>
      </c>
      <c r="P8" s="47"/>
      <c r="Q8" s="50"/>
      <c r="R8" s="49"/>
    </row>
    <row r="9" ht="18.75" spans="1:18">
      <c r="A9" s="7" t="s">
        <v>30</v>
      </c>
      <c r="B9" s="8" t="s">
        <v>31</v>
      </c>
      <c r="C9" s="39">
        <v>22</v>
      </c>
      <c r="D9" s="40">
        <v>17</v>
      </c>
      <c r="E9" s="40">
        <v>54</v>
      </c>
      <c r="F9" s="40">
        <v>24</v>
      </c>
      <c r="G9" s="40">
        <v>17</v>
      </c>
      <c r="H9" s="35">
        <v>17</v>
      </c>
      <c r="I9" s="35">
        <v>46</v>
      </c>
      <c r="J9" s="35">
        <f t="shared" si="0"/>
        <v>197</v>
      </c>
      <c r="K9" s="35">
        <v>25</v>
      </c>
      <c r="L9" s="40"/>
      <c r="M9" s="38"/>
      <c r="N9" s="35"/>
      <c r="O9" s="48"/>
      <c r="P9" s="45"/>
      <c r="Q9" s="50"/>
      <c r="R9" s="49"/>
    </row>
    <row r="10" ht="18.75" spans="1:18">
      <c r="A10" s="7" t="s">
        <v>32</v>
      </c>
      <c r="B10" s="8" t="s">
        <v>33</v>
      </c>
      <c r="C10" s="39">
        <v>22</v>
      </c>
      <c r="D10" s="40">
        <v>19</v>
      </c>
      <c r="E10" s="40">
        <v>54</v>
      </c>
      <c r="F10" s="40">
        <v>26</v>
      </c>
      <c r="G10" s="40">
        <v>18</v>
      </c>
      <c r="H10" s="35">
        <v>17</v>
      </c>
      <c r="I10" s="35">
        <v>46.5</v>
      </c>
      <c r="J10" s="35">
        <f t="shared" si="0"/>
        <v>202.5</v>
      </c>
      <c r="K10" s="35">
        <v>35</v>
      </c>
      <c r="L10" s="40"/>
      <c r="M10" s="38"/>
      <c r="N10" s="35"/>
      <c r="O10" s="48"/>
      <c r="P10" s="45"/>
      <c r="Q10" s="52"/>
      <c r="R10" s="51"/>
    </row>
    <row r="11" ht="18.75" spans="1:18">
      <c r="A11" s="7" t="s">
        <v>34</v>
      </c>
      <c r="B11" s="8" t="s">
        <v>35</v>
      </c>
      <c r="C11" s="39">
        <v>24</v>
      </c>
      <c r="D11" s="40">
        <v>19</v>
      </c>
      <c r="E11" s="40">
        <v>54</v>
      </c>
      <c r="F11" s="40">
        <v>25.5</v>
      </c>
      <c r="G11" s="40">
        <v>16</v>
      </c>
      <c r="H11" s="35">
        <v>17</v>
      </c>
      <c r="I11" s="35">
        <v>46</v>
      </c>
      <c r="J11" s="35">
        <f t="shared" si="0"/>
        <v>201.5</v>
      </c>
      <c r="K11" s="35">
        <v>45</v>
      </c>
      <c r="L11" s="40"/>
      <c r="M11" s="38"/>
      <c r="N11" s="35"/>
      <c r="O11" s="48"/>
      <c r="P11" s="45"/>
      <c r="Q11" s="50"/>
      <c r="R11" s="51"/>
    </row>
    <row r="12" s="30" customFormat="1" ht="18.75" spans="1:18">
      <c r="A12" s="4" t="s">
        <v>36</v>
      </c>
      <c r="B12" s="5" t="s">
        <v>37</v>
      </c>
      <c r="C12" s="36">
        <v>21</v>
      </c>
      <c r="D12" s="37">
        <v>16.5</v>
      </c>
      <c r="E12" s="37">
        <v>52.5</v>
      </c>
      <c r="F12" s="37">
        <v>58</v>
      </c>
      <c r="G12" s="37">
        <v>52.5</v>
      </c>
      <c r="H12" s="38">
        <v>54.9</v>
      </c>
      <c r="I12" s="38">
        <v>150.53</v>
      </c>
      <c r="J12" s="38">
        <f t="shared" si="0"/>
        <v>405.93</v>
      </c>
      <c r="K12" s="38">
        <v>75</v>
      </c>
      <c r="L12" s="37">
        <v>0</v>
      </c>
      <c r="M12" s="38">
        <f>J12+K12+L12</f>
        <v>480.93</v>
      </c>
      <c r="N12" s="38">
        <v>8</v>
      </c>
      <c r="O12" s="46" t="s">
        <v>38</v>
      </c>
      <c r="P12" s="47"/>
      <c r="Q12" s="50"/>
      <c r="R12" s="51"/>
    </row>
    <row r="13" ht="18.75" spans="1:18">
      <c r="A13" s="7" t="s">
        <v>39</v>
      </c>
      <c r="B13" s="8" t="s">
        <v>40</v>
      </c>
      <c r="C13" s="39">
        <v>21</v>
      </c>
      <c r="D13" s="40">
        <v>17</v>
      </c>
      <c r="E13" s="40">
        <v>53</v>
      </c>
      <c r="F13" s="40">
        <v>27</v>
      </c>
      <c r="G13" s="40">
        <v>17</v>
      </c>
      <c r="H13" s="35">
        <v>17</v>
      </c>
      <c r="I13" s="35">
        <v>46.5</v>
      </c>
      <c r="J13" s="35">
        <f t="shared" si="0"/>
        <v>198.5</v>
      </c>
      <c r="K13" s="35">
        <v>15</v>
      </c>
      <c r="L13" s="40"/>
      <c r="M13" s="38"/>
      <c r="N13" s="35"/>
      <c r="O13" s="48"/>
      <c r="P13" s="45"/>
      <c r="Q13" s="50"/>
      <c r="R13" s="49"/>
    </row>
    <row r="14" ht="18.75" spans="1:18">
      <c r="A14" s="7" t="s">
        <v>41</v>
      </c>
      <c r="B14" s="8" t="s">
        <v>42</v>
      </c>
      <c r="C14" s="35">
        <v>22</v>
      </c>
      <c r="D14" s="35">
        <v>19</v>
      </c>
      <c r="E14" s="35">
        <v>53.5</v>
      </c>
      <c r="F14" s="35">
        <v>27</v>
      </c>
      <c r="G14" s="35">
        <v>17</v>
      </c>
      <c r="H14" s="35">
        <v>17</v>
      </c>
      <c r="I14" s="35">
        <v>45</v>
      </c>
      <c r="J14" s="35">
        <f t="shared" si="0"/>
        <v>200.5</v>
      </c>
      <c r="K14" s="35">
        <v>20</v>
      </c>
      <c r="L14" s="35"/>
      <c r="M14" s="38"/>
      <c r="N14" s="35"/>
      <c r="O14" s="48"/>
      <c r="P14" s="45"/>
      <c r="Q14" s="50"/>
      <c r="R14" s="49"/>
    </row>
    <row r="15" ht="18.75" spans="1:17">
      <c r="A15" s="7" t="s">
        <v>43</v>
      </c>
      <c r="B15" s="8" t="s">
        <v>44</v>
      </c>
      <c r="C15" s="35">
        <v>24</v>
      </c>
      <c r="D15" s="35">
        <v>18.5</v>
      </c>
      <c r="E15" s="35">
        <v>54</v>
      </c>
      <c r="F15" s="35">
        <v>27</v>
      </c>
      <c r="G15" s="35">
        <v>17</v>
      </c>
      <c r="H15" s="35">
        <v>17</v>
      </c>
      <c r="I15" s="35">
        <v>46.5</v>
      </c>
      <c r="J15" s="35">
        <f t="shared" si="0"/>
        <v>204</v>
      </c>
      <c r="K15" s="35">
        <v>40</v>
      </c>
      <c r="L15" s="35"/>
      <c r="M15" s="38"/>
      <c r="N15" s="35"/>
      <c r="O15" s="48"/>
      <c r="P15" s="45"/>
      <c r="Q15" s="50"/>
    </row>
    <row r="16" s="30" customFormat="1" ht="14.25" spans="1:18">
      <c r="A16" s="4" t="s">
        <v>45</v>
      </c>
      <c r="B16" s="5" t="s">
        <v>46</v>
      </c>
      <c r="C16" s="38">
        <v>20.5</v>
      </c>
      <c r="D16" s="38">
        <v>16</v>
      </c>
      <c r="E16" s="38">
        <v>52</v>
      </c>
      <c r="F16" s="38">
        <v>57.4</v>
      </c>
      <c r="G16" s="38">
        <v>54</v>
      </c>
      <c r="H16" s="38">
        <v>63.3</v>
      </c>
      <c r="I16" s="38">
        <v>149.81</v>
      </c>
      <c r="J16" s="38">
        <f t="shared" si="0"/>
        <v>413.01</v>
      </c>
      <c r="K16" s="38">
        <v>70</v>
      </c>
      <c r="L16" s="38">
        <v>10</v>
      </c>
      <c r="M16" s="38">
        <f>J16+K16+L16</f>
        <v>493.01</v>
      </c>
      <c r="N16" s="38">
        <v>7</v>
      </c>
      <c r="O16" s="46" t="s">
        <v>38</v>
      </c>
      <c r="P16" s="47"/>
      <c r="Q16" s="47"/>
      <c r="R16"/>
    </row>
    <row r="17" ht="14.25" spans="1:17">
      <c r="A17" s="7" t="s">
        <v>47</v>
      </c>
      <c r="B17" s="9" t="s">
        <v>48</v>
      </c>
      <c r="C17" s="35">
        <v>19.5</v>
      </c>
      <c r="D17" s="35">
        <v>17</v>
      </c>
      <c r="E17" s="35">
        <v>54</v>
      </c>
      <c r="F17" s="35">
        <v>26</v>
      </c>
      <c r="G17" s="35">
        <v>17</v>
      </c>
      <c r="H17" s="35">
        <v>17</v>
      </c>
      <c r="I17" s="35">
        <v>46.5</v>
      </c>
      <c r="J17" s="35">
        <f t="shared" si="0"/>
        <v>197</v>
      </c>
      <c r="K17" s="35">
        <v>15</v>
      </c>
      <c r="L17" s="35"/>
      <c r="M17" s="38"/>
      <c r="N17" s="35"/>
      <c r="O17" s="48"/>
      <c r="P17" s="45"/>
      <c r="Q17" s="45"/>
    </row>
    <row r="18" s="31" customFormat="1" ht="14.25" spans="1:18">
      <c r="A18" s="7" t="s">
        <v>49</v>
      </c>
      <c r="B18" s="8" t="s">
        <v>50</v>
      </c>
      <c r="C18" s="35">
        <v>21</v>
      </c>
      <c r="D18" s="35">
        <v>18.5</v>
      </c>
      <c r="E18" s="35">
        <v>52</v>
      </c>
      <c r="F18" s="35">
        <v>27</v>
      </c>
      <c r="G18" s="35">
        <v>17</v>
      </c>
      <c r="H18" s="35">
        <v>17</v>
      </c>
      <c r="I18" s="35">
        <v>45</v>
      </c>
      <c r="J18" s="35">
        <f t="shared" si="0"/>
        <v>197.5</v>
      </c>
      <c r="K18" s="35">
        <v>25</v>
      </c>
      <c r="L18" s="35"/>
      <c r="M18" s="38"/>
      <c r="N18" s="35"/>
      <c r="O18" s="35"/>
      <c r="R18"/>
    </row>
    <row r="19" s="30" customFormat="1" ht="14.25" spans="1:18">
      <c r="A19" s="4" t="s">
        <v>51</v>
      </c>
      <c r="B19" s="5" t="s">
        <v>52</v>
      </c>
      <c r="C19" s="38">
        <v>23</v>
      </c>
      <c r="D19" s="38">
        <v>19</v>
      </c>
      <c r="E19" s="38">
        <v>59</v>
      </c>
      <c r="F19" s="38">
        <v>56.8</v>
      </c>
      <c r="G19" s="38">
        <v>53.2</v>
      </c>
      <c r="H19" s="38">
        <v>62</v>
      </c>
      <c r="I19" s="38">
        <v>153</v>
      </c>
      <c r="J19" s="38">
        <f t="shared" si="0"/>
        <v>426</v>
      </c>
      <c r="K19" s="38">
        <v>100</v>
      </c>
      <c r="L19" s="38">
        <v>44</v>
      </c>
      <c r="M19" s="38">
        <f>J19+K19+L19</f>
        <v>570</v>
      </c>
      <c r="N19" s="38">
        <v>1</v>
      </c>
      <c r="O19" s="38" t="s">
        <v>29</v>
      </c>
      <c r="R19"/>
    </row>
    <row r="20" s="31" customFormat="1" ht="14.25" spans="1:18">
      <c r="A20" s="7" t="s">
        <v>53</v>
      </c>
      <c r="B20" s="9"/>
      <c r="C20" s="35">
        <v>21</v>
      </c>
      <c r="D20" s="35">
        <v>19</v>
      </c>
      <c r="E20" s="35">
        <v>54</v>
      </c>
      <c r="F20" s="35">
        <v>26</v>
      </c>
      <c r="G20" s="35">
        <v>17</v>
      </c>
      <c r="H20" s="35">
        <v>17</v>
      </c>
      <c r="I20" s="35">
        <v>47</v>
      </c>
      <c r="J20" s="35">
        <f t="shared" si="0"/>
        <v>201</v>
      </c>
      <c r="K20" s="35">
        <v>25</v>
      </c>
      <c r="L20" s="35"/>
      <c r="M20" s="38"/>
      <c r="N20" s="35"/>
      <c r="O20" s="35"/>
      <c r="R20"/>
    </row>
    <row r="21" ht="14.25" spans="1:15">
      <c r="A21" s="7" t="s">
        <v>54</v>
      </c>
      <c r="B21" s="8" t="s">
        <v>55</v>
      </c>
      <c r="C21" s="35">
        <v>22</v>
      </c>
      <c r="D21" s="35">
        <v>19</v>
      </c>
      <c r="E21" s="35">
        <v>54</v>
      </c>
      <c r="F21" s="35">
        <v>26</v>
      </c>
      <c r="G21" s="35">
        <v>17</v>
      </c>
      <c r="H21" s="35">
        <v>17</v>
      </c>
      <c r="I21" s="35">
        <v>47</v>
      </c>
      <c r="J21" s="35">
        <f t="shared" si="0"/>
        <v>202</v>
      </c>
      <c r="K21" s="35">
        <v>35</v>
      </c>
      <c r="L21" s="35"/>
      <c r="M21" s="38"/>
      <c r="N21" s="35"/>
      <c r="O21" s="35"/>
    </row>
    <row r="22" s="30" customFormat="1" ht="14.25" spans="1:18">
      <c r="A22" s="4" t="s">
        <v>56</v>
      </c>
      <c r="B22" s="5" t="s">
        <v>57</v>
      </c>
      <c r="C22" s="38">
        <v>22</v>
      </c>
      <c r="D22" s="38">
        <v>17</v>
      </c>
      <c r="E22" s="38">
        <v>54</v>
      </c>
      <c r="F22" s="38">
        <v>57.4</v>
      </c>
      <c r="G22" s="38">
        <v>48</v>
      </c>
      <c r="H22" s="38">
        <v>58</v>
      </c>
      <c r="I22" s="38">
        <v>155.84</v>
      </c>
      <c r="J22" s="38">
        <f t="shared" si="0"/>
        <v>412.24</v>
      </c>
      <c r="K22" s="38">
        <v>100</v>
      </c>
      <c r="L22" s="38">
        <v>12</v>
      </c>
      <c r="M22" s="38">
        <f>J22+K22+L22</f>
        <v>524.24</v>
      </c>
      <c r="N22" s="38">
        <v>5</v>
      </c>
      <c r="O22" s="38" t="s">
        <v>20</v>
      </c>
      <c r="R22"/>
    </row>
    <row r="23" ht="14.25" spans="1:15">
      <c r="A23" s="7" t="s">
        <v>58</v>
      </c>
      <c r="B23" s="9" t="s">
        <v>59</v>
      </c>
      <c r="C23" s="35">
        <v>21</v>
      </c>
      <c r="D23" s="35">
        <v>17</v>
      </c>
      <c r="E23" s="35">
        <v>54</v>
      </c>
      <c r="F23" s="35">
        <v>26</v>
      </c>
      <c r="G23" s="35">
        <v>17</v>
      </c>
      <c r="H23" s="35">
        <v>17</v>
      </c>
      <c r="I23" s="35">
        <v>46</v>
      </c>
      <c r="J23" s="35">
        <f t="shared" si="0"/>
        <v>198</v>
      </c>
      <c r="K23" s="35">
        <v>25</v>
      </c>
      <c r="L23" s="35"/>
      <c r="M23" s="38"/>
      <c r="N23" s="35"/>
      <c r="O23" s="35"/>
    </row>
    <row r="24" s="31" customFormat="1" ht="14.25" spans="1:18">
      <c r="A24" s="7" t="s">
        <v>60</v>
      </c>
      <c r="B24" s="8" t="s">
        <v>61</v>
      </c>
      <c r="C24" s="35">
        <v>22</v>
      </c>
      <c r="D24" s="35">
        <v>19</v>
      </c>
      <c r="E24" s="35">
        <v>54</v>
      </c>
      <c r="F24" s="35">
        <v>27</v>
      </c>
      <c r="G24" s="35">
        <v>17</v>
      </c>
      <c r="H24" s="35">
        <v>17</v>
      </c>
      <c r="I24" s="35">
        <v>47</v>
      </c>
      <c r="J24" s="35">
        <f t="shared" si="0"/>
        <v>203</v>
      </c>
      <c r="K24" s="35">
        <v>35</v>
      </c>
      <c r="L24" s="35"/>
      <c r="M24" s="38"/>
      <c r="N24" s="35"/>
      <c r="O24" s="35"/>
      <c r="R24"/>
    </row>
    <row r="25" s="30" customFormat="1" ht="14.25" spans="1:18">
      <c r="A25" s="4" t="s">
        <v>62</v>
      </c>
      <c r="B25" s="5" t="s">
        <v>63</v>
      </c>
      <c r="C25" s="38">
        <v>23.5</v>
      </c>
      <c r="D25" s="38">
        <v>13</v>
      </c>
      <c r="E25" s="38">
        <v>52</v>
      </c>
      <c r="F25" s="38">
        <v>57.8</v>
      </c>
      <c r="G25" s="38">
        <v>49.7</v>
      </c>
      <c r="H25" s="38">
        <v>57.5</v>
      </c>
      <c r="I25" s="38">
        <v>135.9</v>
      </c>
      <c r="J25" s="38">
        <f t="shared" si="0"/>
        <v>389.4</v>
      </c>
      <c r="K25" s="38">
        <v>90</v>
      </c>
      <c r="L25" s="38">
        <v>0</v>
      </c>
      <c r="M25" s="38">
        <f>J25+K25+L25</f>
        <v>479.4</v>
      </c>
      <c r="N25" s="38">
        <v>9</v>
      </c>
      <c r="O25" s="38" t="s">
        <v>38</v>
      </c>
      <c r="R25"/>
    </row>
    <row r="26" s="31" customFormat="1" ht="14.25" spans="1:18">
      <c r="A26" s="7" t="s">
        <v>64</v>
      </c>
      <c r="B26" s="9" t="s">
        <v>65</v>
      </c>
      <c r="C26" s="35">
        <v>21.5</v>
      </c>
      <c r="D26" s="35">
        <v>15</v>
      </c>
      <c r="E26" s="35">
        <v>52</v>
      </c>
      <c r="F26" s="35">
        <v>27</v>
      </c>
      <c r="G26" s="35">
        <v>18</v>
      </c>
      <c r="H26" s="35">
        <v>17</v>
      </c>
      <c r="I26" s="35">
        <v>44</v>
      </c>
      <c r="J26" s="35">
        <f t="shared" si="0"/>
        <v>194.5</v>
      </c>
      <c r="K26" s="35">
        <v>15</v>
      </c>
      <c r="L26" s="35"/>
      <c r="M26" s="38"/>
      <c r="N26" s="35"/>
      <c r="O26" s="35"/>
      <c r="R26"/>
    </row>
    <row r="27" ht="14.25" spans="1:15">
      <c r="A27" s="7" t="s">
        <v>66</v>
      </c>
      <c r="B27" s="8" t="s">
        <v>67</v>
      </c>
      <c r="C27" s="35">
        <v>22</v>
      </c>
      <c r="D27" s="35">
        <v>18</v>
      </c>
      <c r="E27" s="35">
        <v>54</v>
      </c>
      <c r="F27" s="35">
        <v>26.5</v>
      </c>
      <c r="G27" s="35">
        <v>17</v>
      </c>
      <c r="H27" s="35">
        <v>17</v>
      </c>
      <c r="I27" s="35">
        <v>42</v>
      </c>
      <c r="J27" s="35">
        <f t="shared" si="0"/>
        <v>196.5</v>
      </c>
      <c r="K27" s="35">
        <v>25</v>
      </c>
      <c r="L27" s="35"/>
      <c r="M27" s="38"/>
      <c r="N27" s="35"/>
      <c r="O27" s="35"/>
    </row>
    <row r="28" s="30" customFormat="1" ht="14.25" spans="1:18">
      <c r="A28" s="4" t="s">
        <v>68</v>
      </c>
      <c r="B28" s="5" t="s">
        <v>69</v>
      </c>
      <c r="C28" s="38">
        <v>22.5</v>
      </c>
      <c r="D28" s="38">
        <v>18.5</v>
      </c>
      <c r="E28" s="38">
        <v>64</v>
      </c>
      <c r="F28" s="38">
        <v>56.2</v>
      </c>
      <c r="G28" s="38">
        <v>53.3</v>
      </c>
      <c r="H28" s="38">
        <v>62.5</v>
      </c>
      <c r="I28" s="38">
        <v>160.5</v>
      </c>
      <c r="J28" s="38">
        <f t="shared" si="0"/>
        <v>437.5</v>
      </c>
      <c r="K28" s="38">
        <v>100</v>
      </c>
      <c r="L28" s="38">
        <v>0</v>
      </c>
      <c r="M28" s="38">
        <f>J28+K28+L28</f>
        <v>537.5</v>
      </c>
      <c r="N28" s="38">
        <v>3</v>
      </c>
      <c r="O28" s="38" t="s">
        <v>29</v>
      </c>
      <c r="R28"/>
    </row>
    <row r="29" ht="14.25" spans="1:15">
      <c r="A29" s="7" t="s">
        <v>70</v>
      </c>
      <c r="B29" s="9"/>
      <c r="C29" s="41">
        <v>20.5</v>
      </c>
      <c r="D29" s="41">
        <v>19</v>
      </c>
      <c r="E29" s="41">
        <v>54</v>
      </c>
      <c r="F29" s="41">
        <v>25</v>
      </c>
      <c r="G29" s="41">
        <v>17</v>
      </c>
      <c r="H29" s="41">
        <v>17</v>
      </c>
      <c r="I29" s="41">
        <v>46</v>
      </c>
      <c r="J29" s="35">
        <f t="shared" si="0"/>
        <v>198.5</v>
      </c>
      <c r="K29" s="41">
        <v>25</v>
      </c>
      <c r="L29" s="41"/>
      <c r="M29" s="38"/>
      <c r="N29" s="41"/>
      <c r="O29" s="41"/>
    </row>
    <row r="30" ht="14.25" spans="1:15">
      <c r="A30" s="7" t="s">
        <v>71</v>
      </c>
      <c r="B30" s="8" t="s">
        <v>72</v>
      </c>
      <c r="C30" s="41">
        <v>22</v>
      </c>
      <c r="D30" s="41">
        <v>19</v>
      </c>
      <c r="E30" s="41">
        <v>54</v>
      </c>
      <c r="F30" s="41">
        <v>27</v>
      </c>
      <c r="G30" s="41">
        <v>17</v>
      </c>
      <c r="H30" s="41">
        <v>17</v>
      </c>
      <c r="I30" s="41">
        <v>46.5</v>
      </c>
      <c r="J30" s="35">
        <f t="shared" si="0"/>
        <v>202.5</v>
      </c>
      <c r="K30" s="41">
        <v>35</v>
      </c>
      <c r="L30" s="41"/>
      <c r="M30" s="38"/>
      <c r="N30" s="41"/>
      <c r="O30" s="41"/>
    </row>
    <row r="31" s="30" customFormat="1" ht="14.25" spans="1:18">
      <c r="A31" s="4" t="s">
        <v>73</v>
      </c>
      <c r="B31" s="4" t="s">
        <v>74</v>
      </c>
      <c r="C31" s="42">
        <v>24</v>
      </c>
      <c r="D31" s="42">
        <v>18</v>
      </c>
      <c r="E31" s="42">
        <v>54</v>
      </c>
      <c r="F31" s="42">
        <v>58.3</v>
      </c>
      <c r="G31" s="42">
        <v>48</v>
      </c>
      <c r="H31" s="42">
        <v>58.3</v>
      </c>
      <c r="I31" s="42">
        <v>154.1</v>
      </c>
      <c r="J31" s="38">
        <f t="shared" si="0"/>
        <v>414.7</v>
      </c>
      <c r="K31" s="42">
        <v>105</v>
      </c>
      <c r="L31" s="42">
        <v>10</v>
      </c>
      <c r="M31" s="38">
        <f>J31+K31+L31</f>
        <v>529.7</v>
      </c>
      <c r="N31" s="42">
        <v>4</v>
      </c>
      <c r="O31" s="42" t="s">
        <v>20</v>
      </c>
      <c r="R31"/>
    </row>
    <row r="32" ht="14.25" spans="1:15">
      <c r="A32" s="7" t="s">
        <v>75</v>
      </c>
      <c r="B32" s="10" t="s">
        <v>76</v>
      </c>
      <c r="C32" s="41">
        <v>22</v>
      </c>
      <c r="D32" s="41">
        <v>18</v>
      </c>
      <c r="E32" s="41">
        <v>54</v>
      </c>
      <c r="F32" s="41">
        <v>26.5</v>
      </c>
      <c r="G32" s="41">
        <v>17</v>
      </c>
      <c r="H32" s="41">
        <v>17</v>
      </c>
      <c r="I32" s="41">
        <v>47</v>
      </c>
      <c r="J32" s="35">
        <f t="shared" si="0"/>
        <v>201.5</v>
      </c>
      <c r="K32" s="41">
        <v>35</v>
      </c>
      <c r="L32" s="41"/>
      <c r="M32" s="38"/>
      <c r="N32" s="41"/>
      <c r="O32" s="41"/>
    </row>
    <row r="33" ht="14.25" spans="1:15">
      <c r="A33" s="7" t="s">
        <v>77</v>
      </c>
      <c r="B33" s="8" t="s">
        <v>78</v>
      </c>
      <c r="C33" s="41">
        <v>22</v>
      </c>
      <c r="D33" s="41">
        <v>19</v>
      </c>
      <c r="E33" s="41">
        <v>54</v>
      </c>
      <c r="F33" s="41">
        <v>27</v>
      </c>
      <c r="G33" s="41">
        <v>17</v>
      </c>
      <c r="H33" s="41">
        <v>17</v>
      </c>
      <c r="I33" s="41">
        <v>46</v>
      </c>
      <c r="J33" s="35">
        <f t="shared" si="0"/>
        <v>202</v>
      </c>
      <c r="K33" s="41">
        <v>30</v>
      </c>
      <c r="L33" s="41"/>
      <c r="M33" s="38"/>
      <c r="N33" s="41"/>
      <c r="O33" s="41"/>
    </row>
    <row r="34" s="30" customFormat="1" ht="14.25" spans="1:18">
      <c r="A34" s="4" t="s">
        <v>79</v>
      </c>
      <c r="B34" s="5" t="s">
        <v>80</v>
      </c>
      <c r="C34" s="42">
        <v>18.7</v>
      </c>
      <c r="D34" s="42">
        <v>15.2</v>
      </c>
      <c r="E34" s="42">
        <v>41.2</v>
      </c>
      <c r="F34" s="42">
        <v>51.4</v>
      </c>
      <c r="G34" s="42">
        <v>43</v>
      </c>
      <c r="H34" s="42">
        <v>48.2</v>
      </c>
      <c r="I34" s="42">
        <v>148.2</v>
      </c>
      <c r="J34" s="38">
        <f t="shared" si="0"/>
        <v>365.9</v>
      </c>
      <c r="K34" s="42">
        <v>72</v>
      </c>
      <c r="L34" s="42">
        <v>17</v>
      </c>
      <c r="M34" s="38">
        <f>J34+K34+L34</f>
        <v>454.9</v>
      </c>
      <c r="N34" s="42">
        <v>10</v>
      </c>
      <c r="O34" s="42" t="s">
        <v>38</v>
      </c>
      <c r="R34"/>
    </row>
  </sheetData>
  <sortState ref="R5:R14">
    <sortCondition ref="R5" descending="1"/>
  </sortState>
  <mergeCells count="3">
    <mergeCell ref="A1:O1"/>
    <mergeCell ref="A2:J2"/>
    <mergeCell ref="M2:O2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zoomScale="130" zoomScaleNormal="130" topLeftCell="A13" workbookViewId="0">
      <selection activeCell="F3" sqref="F3:F8"/>
    </sheetView>
  </sheetViews>
  <sheetFormatPr defaultColWidth="9" defaultRowHeight="13.5" outlineLevelCol="5"/>
  <cols>
    <col min="2" max="2" width="13.0666666666667" customWidth="1"/>
    <col min="3" max="3" width="8.59166666666667" style="25" customWidth="1"/>
    <col min="4" max="4" width="12.6833333333333" customWidth="1"/>
    <col min="5" max="5" width="11.6333333333333" customWidth="1"/>
    <col min="6" max="6" width="22.3" customWidth="1"/>
  </cols>
  <sheetData>
    <row r="1" ht="22.5" spans="1:6">
      <c r="A1" s="26" t="s">
        <v>81</v>
      </c>
      <c r="B1" s="26"/>
      <c r="C1" s="26"/>
      <c r="D1" s="26"/>
      <c r="E1" s="26"/>
      <c r="F1" s="26"/>
    </row>
    <row r="2" spans="1:6">
      <c r="A2" s="3" t="s">
        <v>82</v>
      </c>
      <c r="B2" s="3"/>
      <c r="C2" s="3" t="s">
        <v>83</v>
      </c>
      <c r="D2" s="3" t="s">
        <v>84</v>
      </c>
      <c r="E2" s="3" t="s">
        <v>85</v>
      </c>
      <c r="F2" s="3" t="s">
        <v>86</v>
      </c>
    </row>
    <row r="3" spans="1:6">
      <c r="A3" s="27" t="s">
        <v>87</v>
      </c>
      <c r="B3" s="27" t="s">
        <v>88</v>
      </c>
      <c r="C3" s="27">
        <v>3</v>
      </c>
      <c r="D3" s="27">
        <v>50</v>
      </c>
      <c r="E3" s="27">
        <v>45</v>
      </c>
      <c r="F3" s="27">
        <v>100</v>
      </c>
    </row>
    <row r="4" spans="1:6">
      <c r="A4" s="27"/>
      <c r="B4" s="27" t="s">
        <v>89</v>
      </c>
      <c r="C4" s="27">
        <v>5</v>
      </c>
      <c r="D4" s="27">
        <v>40</v>
      </c>
      <c r="E4" s="27"/>
      <c r="F4" s="27"/>
    </row>
    <row r="5" spans="1:6">
      <c r="A5" s="27"/>
      <c r="B5" s="27" t="s">
        <v>90</v>
      </c>
      <c r="C5" s="27">
        <v>2</v>
      </c>
      <c r="D5" s="27">
        <v>35</v>
      </c>
      <c r="E5" s="27">
        <v>35</v>
      </c>
      <c r="F5" s="27"/>
    </row>
    <row r="6" spans="1:6">
      <c r="A6" s="27"/>
      <c r="B6" s="27" t="s">
        <v>91</v>
      </c>
      <c r="C6" s="27">
        <v>2</v>
      </c>
      <c r="D6" s="27">
        <v>35</v>
      </c>
      <c r="E6" s="27"/>
      <c r="F6" s="27"/>
    </row>
    <row r="7" spans="1:6">
      <c r="A7" s="27"/>
      <c r="B7" s="27" t="s">
        <v>92</v>
      </c>
      <c r="C7" s="27">
        <v>6</v>
      </c>
      <c r="D7" s="27">
        <v>25</v>
      </c>
      <c r="E7" s="27">
        <v>20</v>
      </c>
      <c r="F7" s="27"/>
    </row>
    <row r="8" spans="1:6">
      <c r="A8" s="27"/>
      <c r="B8" s="27" t="s">
        <v>93</v>
      </c>
      <c r="C8" s="27">
        <v>7</v>
      </c>
      <c r="D8" s="27">
        <v>15</v>
      </c>
      <c r="E8" s="27"/>
      <c r="F8" s="27"/>
    </row>
    <row r="9" spans="1:6">
      <c r="A9" s="27" t="s">
        <v>27</v>
      </c>
      <c r="B9" s="27" t="s">
        <v>88</v>
      </c>
      <c r="C9" s="27">
        <v>3</v>
      </c>
      <c r="D9" s="27">
        <v>50</v>
      </c>
      <c r="E9" s="27">
        <v>45</v>
      </c>
      <c r="F9" s="27">
        <v>105</v>
      </c>
    </row>
    <row r="10" spans="1:6">
      <c r="A10" s="27"/>
      <c r="B10" s="27" t="s">
        <v>89</v>
      </c>
      <c r="C10" s="27">
        <v>5</v>
      </c>
      <c r="D10" s="27">
        <v>40</v>
      </c>
      <c r="E10" s="27"/>
      <c r="F10" s="27"/>
    </row>
    <row r="11" spans="1:6">
      <c r="A11" s="27"/>
      <c r="B11" s="27" t="s">
        <v>90</v>
      </c>
      <c r="C11" s="27">
        <v>3</v>
      </c>
      <c r="D11" s="27">
        <v>35</v>
      </c>
      <c r="E11" s="27">
        <v>35</v>
      </c>
      <c r="F11" s="27"/>
    </row>
    <row r="12" spans="1:6">
      <c r="A12" s="27"/>
      <c r="B12" s="27" t="s">
        <v>91</v>
      </c>
      <c r="C12" s="27">
        <v>2</v>
      </c>
      <c r="D12" s="27">
        <v>35</v>
      </c>
      <c r="E12" s="27"/>
      <c r="F12" s="27"/>
    </row>
    <row r="13" spans="1:6">
      <c r="A13" s="27"/>
      <c r="B13" s="27" t="s">
        <v>92</v>
      </c>
      <c r="C13" s="27">
        <v>5</v>
      </c>
      <c r="D13" s="27">
        <v>25</v>
      </c>
      <c r="E13" s="27">
        <v>25</v>
      </c>
      <c r="F13" s="27"/>
    </row>
    <row r="14" spans="1:6">
      <c r="A14" s="27"/>
      <c r="B14" s="27" t="s">
        <v>93</v>
      </c>
      <c r="C14" s="27">
        <v>5</v>
      </c>
      <c r="D14" s="27">
        <v>25</v>
      </c>
      <c r="E14" s="27"/>
      <c r="F14" s="27"/>
    </row>
    <row r="15" spans="1:6">
      <c r="A15" s="27" t="s">
        <v>36</v>
      </c>
      <c r="B15" s="27" t="s">
        <v>88</v>
      </c>
      <c r="C15" s="27">
        <v>7</v>
      </c>
      <c r="D15" s="27">
        <v>30</v>
      </c>
      <c r="E15" s="27">
        <v>40</v>
      </c>
      <c r="F15" s="27">
        <v>75</v>
      </c>
    </row>
    <row r="16" spans="1:6">
      <c r="A16" s="27"/>
      <c r="B16" s="27" t="s">
        <v>89</v>
      </c>
      <c r="C16" s="27">
        <v>3</v>
      </c>
      <c r="D16" s="27">
        <v>50</v>
      </c>
      <c r="E16" s="27"/>
      <c r="F16" s="27"/>
    </row>
    <row r="17" spans="1:6">
      <c r="A17" s="27"/>
      <c r="B17" s="27" t="s">
        <v>90</v>
      </c>
      <c r="C17" s="27">
        <v>5</v>
      </c>
      <c r="D17" s="27">
        <v>25</v>
      </c>
      <c r="E17" s="27">
        <v>20</v>
      </c>
      <c r="F17" s="27"/>
    </row>
    <row r="18" spans="1:6">
      <c r="A18" s="27"/>
      <c r="B18" s="27" t="s">
        <v>91</v>
      </c>
      <c r="C18" s="27">
        <v>8</v>
      </c>
      <c r="D18" s="27">
        <v>15</v>
      </c>
      <c r="E18" s="27"/>
      <c r="F18" s="27"/>
    </row>
    <row r="19" spans="1:6">
      <c r="A19" s="27"/>
      <c r="B19" s="27" t="s">
        <v>92</v>
      </c>
      <c r="C19" s="27">
        <v>7</v>
      </c>
      <c r="D19" s="27">
        <v>15</v>
      </c>
      <c r="E19" s="27">
        <v>15</v>
      </c>
      <c r="F19" s="27"/>
    </row>
    <row r="20" spans="1:6">
      <c r="A20" s="27"/>
      <c r="B20" s="27" t="s">
        <v>93</v>
      </c>
      <c r="C20" s="27">
        <v>10</v>
      </c>
      <c r="D20" s="27">
        <v>15</v>
      </c>
      <c r="E20" s="27"/>
      <c r="F20" s="27"/>
    </row>
    <row r="21" spans="1:6">
      <c r="A21" s="27" t="s">
        <v>45</v>
      </c>
      <c r="B21" s="27" t="s">
        <v>94</v>
      </c>
      <c r="C21" s="27">
        <v>7</v>
      </c>
      <c r="D21" s="27">
        <v>30</v>
      </c>
      <c r="E21" s="27">
        <v>30</v>
      </c>
      <c r="F21" s="27">
        <v>70</v>
      </c>
    </row>
    <row r="22" spans="1:6">
      <c r="A22" s="27"/>
      <c r="B22" s="27" t="s">
        <v>95</v>
      </c>
      <c r="C22" s="27">
        <v>4</v>
      </c>
      <c r="D22" s="27">
        <v>25</v>
      </c>
      <c r="E22" s="27">
        <v>25</v>
      </c>
      <c r="F22" s="27"/>
    </row>
    <row r="23" spans="1:6">
      <c r="A23" s="27"/>
      <c r="B23" s="27" t="s">
        <v>96</v>
      </c>
      <c r="C23" s="27">
        <v>10</v>
      </c>
      <c r="D23" s="27">
        <v>15</v>
      </c>
      <c r="E23" s="27">
        <v>15</v>
      </c>
      <c r="F23" s="27"/>
    </row>
    <row r="24" spans="1:6">
      <c r="A24" s="27" t="s">
        <v>51</v>
      </c>
      <c r="B24" s="27" t="s">
        <v>94</v>
      </c>
      <c r="C24" s="27">
        <v>4</v>
      </c>
      <c r="D24" s="27">
        <v>40</v>
      </c>
      <c r="E24" s="27">
        <v>40</v>
      </c>
      <c r="F24" s="27">
        <v>100</v>
      </c>
    </row>
    <row r="25" spans="1:6">
      <c r="A25" s="27"/>
      <c r="B25" s="27" t="s">
        <v>95</v>
      </c>
      <c r="C25" s="27">
        <v>2</v>
      </c>
      <c r="D25" s="27">
        <v>35</v>
      </c>
      <c r="E25" s="27">
        <v>35</v>
      </c>
      <c r="F25" s="27"/>
    </row>
    <row r="26" spans="1:6">
      <c r="A26" s="27"/>
      <c r="B26" s="27" t="s">
        <v>96</v>
      </c>
      <c r="C26" s="27">
        <v>6</v>
      </c>
      <c r="D26" s="27">
        <v>25</v>
      </c>
      <c r="E26" s="27">
        <v>25</v>
      </c>
      <c r="F26" s="27"/>
    </row>
    <row r="27" spans="1:6">
      <c r="A27" s="27" t="s">
        <v>56</v>
      </c>
      <c r="B27" s="27" t="s">
        <v>94</v>
      </c>
      <c r="C27" s="27">
        <v>5</v>
      </c>
      <c r="D27" s="27">
        <v>40</v>
      </c>
      <c r="E27" s="27">
        <v>40</v>
      </c>
      <c r="F27" s="27">
        <v>100</v>
      </c>
    </row>
    <row r="28" spans="1:6">
      <c r="A28" s="27"/>
      <c r="B28" s="27" t="s">
        <v>90</v>
      </c>
      <c r="C28" s="27">
        <v>3</v>
      </c>
      <c r="D28" s="27">
        <v>35</v>
      </c>
      <c r="E28" s="28">
        <v>35</v>
      </c>
      <c r="F28" s="27"/>
    </row>
    <row r="29" spans="1:6">
      <c r="A29" s="27"/>
      <c r="B29" s="27" t="s">
        <v>91</v>
      </c>
      <c r="C29" s="27">
        <v>3</v>
      </c>
      <c r="D29" s="27">
        <v>35</v>
      </c>
      <c r="E29" s="29"/>
      <c r="F29" s="27"/>
    </row>
    <row r="30" spans="1:6">
      <c r="A30" s="27"/>
      <c r="B30" s="27" t="s">
        <v>92</v>
      </c>
      <c r="C30" s="27">
        <v>4</v>
      </c>
      <c r="D30" s="27">
        <v>25</v>
      </c>
      <c r="E30" s="27">
        <v>25</v>
      </c>
      <c r="F30" s="27"/>
    </row>
    <row r="31" spans="1:6">
      <c r="A31" s="27"/>
      <c r="B31" s="27" t="s">
        <v>93</v>
      </c>
      <c r="C31" s="27">
        <v>5</v>
      </c>
      <c r="D31" s="27">
        <v>25</v>
      </c>
      <c r="E31" s="27"/>
      <c r="F31" s="27"/>
    </row>
    <row r="32" spans="1:6">
      <c r="A32" s="27" t="s">
        <v>62</v>
      </c>
      <c r="B32" s="27" t="s">
        <v>94</v>
      </c>
      <c r="C32" s="27">
        <v>1</v>
      </c>
      <c r="D32" s="27">
        <v>50</v>
      </c>
      <c r="E32" s="27">
        <v>50</v>
      </c>
      <c r="F32" s="27">
        <v>90</v>
      </c>
    </row>
    <row r="33" spans="1:6">
      <c r="A33" s="27"/>
      <c r="B33" s="27" t="s">
        <v>90</v>
      </c>
      <c r="C33" s="27">
        <v>7</v>
      </c>
      <c r="D33" s="27">
        <v>15</v>
      </c>
      <c r="E33" s="28">
        <v>25</v>
      </c>
      <c r="F33" s="27"/>
    </row>
    <row r="34" spans="1:6">
      <c r="A34" s="27"/>
      <c r="B34" s="27" t="s">
        <v>91</v>
      </c>
      <c r="C34" s="27">
        <v>3</v>
      </c>
      <c r="D34" s="27">
        <v>35</v>
      </c>
      <c r="E34" s="29"/>
      <c r="F34" s="27"/>
    </row>
    <row r="35" spans="1:6">
      <c r="A35" s="27"/>
      <c r="B35" s="27" t="s">
        <v>92</v>
      </c>
      <c r="C35" s="27">
        <v>10</v>
      </c>
      <c r="D35" s="27">
        <v>15</v>
      </c>
      <c r="E35" s="27">
        <v>15</v>
      </c>
      <c r="F35" s="27"/>
    </row>
    <row r="36" spans="1:6">
      <c r="A36" s="27"/>
      <c r="B36" s="27" t="s">
        <v>93</v>
      </c>
      <c r="C36" s="27">
        <v>7</v>
      </c>
      <c r="D36" s="27">
        <v>15</v>
      </c>
      <c r="E36" s="27"/>
      <c r="F36" s="27"/>
    </row>
    <row r="37" spans="1:6">
      <c r="A37" s="27" t="s">
        <v>68</v>
      </c>
      <c r="B37" s="27" t="s">
        <v>94</v>
      </c>
      <c r="C37" s="27">
        <v>5</v>
      </c>
      <c r="D37" s="27">
        <v>40</v>
      </c>
      <c r="E37" s="27">
        <v>40</v>
      </c>
      <c r="F37" s="27">
        <v>100</v>
      </c>
    </row>
    <row r="38" spans="1:6">
      <c r="A38" s="27"/>
      <c r="B38" s="27" t="s">
        <v>95</v>
      </c>
      <c r="C38" s="27">
        <v>3</v>
      </c>
      <c r="D38" s="27">
        <v>35</v>
      </c>
      <c r="E38" s="27">
        <v>35</v>
      </c>
      <c r="F38" s="27"/>
    </row>
    <row r="39" spans="1:6">
      <c r="A39" s="27"/>
      <c r="B39" s="27" t="s">
        <v>96</v>
      </c>
      <c r="C39" s="27">
        <v>6</v>
      </c>
      <c r="D39" s="27">
        <v>25</v>
      </c>
      <c r="E39" s="27">
        <v>25</v>
      </c>
      <c r="F39" s="27"/>
    </row>
    <row r="40" spans="1:6">
      <c r="A40" s="27" t="s">
        <v>73</v>
      </c>
      <c r="B40" s="27" t="s">
        <v>94</v>
      </c>
      <c r="C40" s="27">
        <v>4</v>
      </c>
      <c r="D40" s="27">
        <v>40</v>
      </c>
      <c r="E40" s="27">
        <v>40</v>
      </c>
      <c r="F40" s="27">
        <v>105</v>
      </c>
    </row>
    <row r="41" spans="1:6">
      <c r="A41" s="27"/>
      <c r="B41" s="27" t="s">
        <v>90</v>
      </c>
      <c r="C41" s="27">
        <v>3</v>
      </c>
      <c r="D41" s="27">
        <v>35</v>
      </c>
      <c r="E41" s="28">
        <v>30</v>
      </c>
      <c r="F41" s="27"/>
    </row>
    <row r="42" spans="1:6">
      <c r="A42" s="27"/>
      <c r="B42" s="27" t="s">
        <v>91</v>
      </c>
      <c r="C42" s="27">
        <v>5</v>
      </c>
      <c r="D42" s="27">
        <v>25</v>
      </c>
      <c r="E42" s="29"/>
      <c r="F42" s="27"/>
    </row>
    <row r="43" spans="1:6">
      <c r="A43" s="27"/>
      <c r="B43" s="27" t="s">
        <v>92</v>
      </c>
      <c r="C43" s="27">
        <v>2</v>
      </c>
      <c r="D43" s="27">
        <v>35</v>
      </c>
      <c r="E43" s="27">
        <v>35</v>
      </c>
      <c r="F43" s="27"/>
    </row>
    <row r="44" spans="1:6">
      <c r="A44" s="27"/>
      <c r="B44" s="27" t="s">
        <v>93</v>
      </c>
      <c r="C44" s="27">
        <v>3</v>
      </c>
      <c r="D44" s="27">
        <v>35</v>
      </c>
      <c r="E44" s="27"/>
      <c r="F44" s="27"/>
    </row>
  </sheetData>
  <mergeCells count="35">
    <mergeCell ref="A1:F1"/>
    <mergeCell ref="A2:B2"/>
    <mergeCell ref="A3:A8"/>
    <mergeCell ref="A9:A14"/>
    <mergeCell ref="A15:A20"/>
    <mergeCell ref="A21:A23"/>
    <mergeCell ref="A24:A26"/>
    <mergeCell ref="A27:A31"/>
    <mergeCell ref="A32:A36"/>
    <mergeCell ref="A37:A39"/>
    <mergeCell ref="A40:A44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8:E29"/>
    <mergeCell ref="E30:E31"/>
    <mergeCell ref="E33:E34"/>
    <mergeCell ref="E35:E36"/>
    <mergeCell ref="E41:E42"/>
    <mergeCell ref="E43:E44"/>
    <mergeCell ref="F3:F8"/>
    <mergeCell ref="F9:F14"/>
    <mergeCell ref="F15:F20"/>
    <mergeCell ref="F21:F23"/>
    <mergeCell ref="F24:F26"/>
    <mergeCell ref="F27:F31"/>
    <mergeCell ref="F32:F36"/>
    <mergeCell ref="F37:F39"/>
    <mergeCell ref="F40:F4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zoomScale="90" zoomScaleNormal="90" topLeftCell="A3" workbookViewId="0">
      <selection activeCell="I4" sqref="I4:I13"/>
    </sheetView>
  </sheetViews>
  <sheetFormatPr defaultColWidth="20.625" defaultRowHeight="40" customHeight="1"/>
  <cols>
    <col min="1" max="2" width="20.625" customWidth="1"/>
    <col min="3" max="3" width="29.75" customWidth="1"/>
    <col min="4" max="4" width="29.125" customWidth="1"/>
    <col min="5" max="16384" width="20.625" customWidth="1"/>
  </cols>
  <sheetData>
    <row r="1" customHeight="1" spans="1:10">
      <c r="A1" s="11" t="s">
        <v>97</v>
      </c>
      <c r="B1" s="12"/>
      <c r="C1" s="12"/>
      <c r="D1" s="12"/>
      <c r="E1" s="12"/>
      <c r="F1" s="12"/>
      <c r="G1" s="12"/>
      <c r="H1" s="12"/>
      <c r="I1" s="21"/>
      <c r="J1" s="22"/>
    </row>
    <row r="2" customHeight="1" spans="1:10">
      <c r="A2" s="13" t="s">
        <v>98</v>
      </c>
      <c r="B2" s="13" t="s">
        <v>99</v>
      </c>
      <c r="C2" s="13" t="s">
        <v>100</v>
      </c>
      <c r="D2" s="13" t="s">
        <v>101</v>
      </c>
      <c r="E2" s="13" t="s">
        <v>102</v>
      </c>
      <c r="F2" s="13" t="s">
        <v>103</v>
      </c>
      <c r="G2" s="13" t="s">
        <v>104</v>
      </c>
      <c r="H2" s="13" t="s">
        <v>105</v>
      </c>
      <c r="I2" s="23" t="s">
        <v>106</v>
      </c>
      <c r="J2" s="22"/>
    </row>
    <row r="3" ht="117" customHeight="1" spans="1:10">
      <c r="A3" s="14" t="s">
        <v>107</v>
      </c>
      <c r="B3" s="15" t="s">
        <v>108</v>
      </c>
      <c r="C3" s="15" t="s">
        <v>109</v>
      </c>
      <c r="D3" s="15" t="s">
        <v>110</v>
      </c>
      <c r="E3" s="15" t="s">
        <v>111</v>
      </c>
      <c r="F3" s="15" t="s">
        <v>112</v>
      </c>
      <c r="G3" s="15" t="s">
        <v>113</v>
      </c>
      <c r="H3" s="15" t="s">
        <v>114</v>
      </c>
      <c r="I3" s="23"/>
      <c r="J3" s="22"/>
    </row>
    <row r="4" customHeight="1" spans="1:10">
      <c r="A4" s="13" t="s">
        <v>87</v>
      </c>
      <c r="B4" s="16"/>
      <c r="C4" s="16"/>
      <c r="D4" s="16"/>
      <c r="E4" s="16"/>
      <c r="F4" s="16"/>
      <c r="G4" s="16"/>
      <c r="H4" s="16"/>
      <c r="I4" s="13">
        <v>0</v>
      </c>
      <c r="J4" s="22"/>
    </row>
    <row r="5" customHeight="1" spans="1:10">
      <c r="A5" s="13" t="s">
        <v>27</v>
      </c>
      <c r="B5" s="17" t="s">
        <v>115</v>
      </c>
      <c r="C5" s="16" t="s">
        <v>116</v>
      </c>
      <c r="D5" s="16" t="s">
        <v>117</v>
      </c>
      <c r="E5" s="16"/>
      <c r="F5" s="16"/>
      <c r="G5" s="16"/>
      <c r="H5" s="16"/>
      <c r="I5" s="13">
        <v>14</v>
      </c>
      <c r="J5" s="22"/>
    </row>
    <row r="6" customHeight="1" spans="1:10">
      <c r="A6" s="13" t="s">
        <v>36</v>
      </c>
      <c r="B6" s="16"/>
      <c r="C6" s="16"/>
      <c r="D6" s="16"/>
      <c r="E6" s="16"/>
      <c r="F6" s="16"/>
      <c r="G6" s="16"/>
      <c r="H6" s="16"/>
      <c r="I6" s="13">
        <v>0</v>
      </c>
      <c r="J6" s="22"/>
    </row>
    <row r="7" customHeight="1" spans="1:10">
      <c r="A7" s="13" t="s">
        <v>45</v>
      </c>
      <c r="B7" s="16"/>
      <c r="C7" s="16"/>
      <c r="D7" s="18" t="s">
        <v>118</v>
      </c>
      <c r="E7" s="16"/>
      <c r="F7" s="16"/>
      <c r="G7" s="16"/>
      <c r="H7" s="16"/>
      <c r="I7" s="13">
        <v>10</v>
      </c>
      <c r="J7" s="22"/>
    </row>
    <row r="8" ht="96" customHeight="1" spans="1:10">
      <c r="A8" s="19" t="s">
        <v>51</v>
      </c>
      <c r="B8" s="17" t="s">
        <v>119</v>
      </c>
      <c r="C8" s="17" t="s">
        <v>120</v>
      </c>
      <c r="D8" s="17" t="s">
        <v>121</v>
      </c>
      <c r="E8" s="20"/>
      <c r="F8" s="20"/>
      <c r="G8" s="20"/>
      <c r="H8" s="20"/>
      <c r="I8" s="24">
        <v>44</v>
      </c>
      <c r="J8" s="22"/>
    </row>
    <row r="9" customHeight="1" spans="1:10">
      <c r="A9" s="13" t="s">
        <v>56</v>
      </c>
      <c r="B9" s="18" t="s">
        <v>122</v>
      </c>
      <c r="C9" s="18" t="s">
        <v>123</v>
      </c>
      <c r="D9" s="18" t="s">
        <v>124</v>
      </c>
      <c r="E9" s="16"/>
      <c r="F9" s="16"/>
      <c r="G9" s="16"/>
      <c r="H9" s="16"/>
      <c r="I9" s="13">
        <v>12</v>
      </c>
      <c r="J9" s="22"/>
    </row>
    <row r="10" customHeight="1" spans="1:10">
      <c r="A10" s="13" t="s">
        <v>62</v>
      </c>
      <c r="B10" s="16"/>
      <c r="C10" s="16"/>
      <c r="D10" s="16"/>
      <c r="E10" s="16"/>
      <c r="F10" s="16"/>
      <c r="G10" s="16"/>
      <c r="H10" s="16"/>
      <c r="I10" s="13" t="s">
        <v>125</v>
      </c>
      <c r="J10" s="22"/>
    </row>
    <row r="11" customHeight="1" spans="1:10">
      <c r="A11" s="13" t="s">
        <v>68</v>
      </c>
      <c r="B11" s="16"/>
      <c r="C11" s="16"/>
      <c r="D11" s="16"/>
      <c r="E11" s="16"/>
      <c r="F11" s="16"/>
      <c r="G11" s="16"/>
      <c r="H11" s="16"/>
      <c r="I11" s="13">
        <v>0</v>
      </c>
      <c r="J11" s="22"/>
    </row>
    <row r="12" customHeight="1" spans="1:10">
      <c r="A12" s="13" t="s">
        <v>73</v>
      </c>
      <c r="B12" s="16"/>
      <c r="C12" s="16" t="s">
        <v>126</v>
      </c>
      <c r="D12" s="16" t="s">
        <v>127</v>
      </c>
      <c r="E12" s="16"/>
      <c r="F12" s="16"/>
      <c r="G12" s="16"/>
      <c r="H12" s="16"/>
      <c r="I12" s="13">
        <v>10</v>
      </c>
      <c r="J12" s="22"/>
    </row>
    <row r="13" ht="64" customHeight="1" spans="1:10">
      <c r="A13" s="13" t="s">
        <v>128</v>
      </c>
      <c r="B13" s="18" t="s">
        <v>129</v>
      </c>
      <c r="C13" s="16"/>
      <c r="D13" s="16"/>
      <c r="E13" s="18" t="s">
        <v>130</v>
      </c>
      <c r="F13" s="16"/>
      <c r="G13" s="16"/>
      <c r="H13" s="16"/>
      <c r="I13" s="13">
        <v>17</v>
      </c>
      <c r="J13" s="22"/>
    </row>
  </sheetData>
  <mergeCells count="2">
    <mergeCell ref="A1:I1"/>
    <mergeCell ref="I2:I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F8" sqref="F8"/>
    </sheetView>
  </sheetViews>
  <sheetFormatPr defaultColWidth="9" defaultRowHeight="13.5" outlineLevelCol="3"/>
  <cols>
    <col min="3" max="3" width="16.5" customWidth="1"/>
    <col min="4" max="4" width="27" customWidth="1"/>
  </cols>
  <sheetData>
    <row r="1" ht="14.25" spans="1:4">
      <c r="A1" s="1" t="s">
        <v>131</v>
      </c>
      <c r="B1" s="1"/>
      <c r="C1" s="1"/>
      <c r="D1" s="1"/>
    </row>
    <row r="2" spans="1:4">
      <c r="A2" s="2" t="s">
        <v>5</v>
      </c>
      <c r="B2" s="2" t="s">
        <v>6</v>
      </c>
      <c r="C2" s="3" t="s">
        <v>132</v>
      </c>
      <c r="D2" s="3" t="s">
        <v>133</v>
      </c>
    </row>
    <row r="3" spans="1:4">
      <c r="A3" s="4" t="s">
        <v>18</v>
      </c>
      <c r="B3" s="5" t="s">
        <v>19</v>
      </c>
      <c r="C3" s="6">
        <v>1</v>
      </c>
      <c r="D3" s="6">
        <v>2</v>
      </c>
    </row>
    <row r="4" spans="1:4">
      <c r="A4" s="7" t="s">
        <v>21</v>
      </c>
      <c r="B4" s="8" t="s">
        <v>22</v>
      </c>
      <c r="C4" s="6">
        <v>2</v>
      </c>
      <c r="D4" s="6"/>
    </row>
    <row r="5" spans="1:4">
      <c r="A5" s="7" t="s">
        <v>23</v>
      </c>
      <c r="B5" s="8" t="s">
        <v>24</v>
      </c>
      <c r="C5" s="6">
        <v>1</v>
      </c>
      <c r="D5" s="6"/>
    </row>
    <row r="6" spans="1:4">
      <c r="A6" s="7" t="s">
        <v>25</v>
      </c>
      <c r="B6" s="8" t="s">
        <v>26</v>
      </c>
      <c r="C6" s="6">
        <v>1</v>
      </c>
      <c r="D6" s="6"/>
    </row>
    <row r="7" spans="1:4">
      <c r="A7" s="4" t="s">
        <v>27</v>
      </c>
      <c r="B7" s="5" t="s">
        <v>28</v>
      </c>
      <c r="C7" s="6">
        <v>1</v>
      </c>
      <c r="D7" s="6">
        <v>3</v>
      </c>
    </row>
    <row r="8" spans="1:4">
      <c r="A8" s="7" t="s">
        <v>30</v>
      </c>
      <c r="B8" s="8" t="s">
        <v>31</v>
      </c>
      <c r="C8" s="6"/>
      <c r="D8" s="6"/>
    </row>
    <row r="9" spans="1:4">
      <c r="A9" s="7" t="s">
        <v>32</v>
      </c>
      <c r="B9" s="8" t="s">
        <v>33</v>
      </c>
      <c r="C9" s="6">
        <v>1</v>
      </c>
      <c r="D9" s="6"/>
    </row>
    <row r="10" spans="1:4">
      <c r="A10" s="7" t="s">
        <v>34</v>
      </c>
      <c r="B10" s="8" t="s">
        <v>35</v>
      </c>
      <c r="C10" s="6"/>
      <c r="D10" s="6"/>
    </row>
    <row r="11" spans="1:4">
      <c r="A11" s="4" t="s">
        <v>36</v>
      </c>
      <c r="B11" s="5" t="s">
        <v>37</v>
      </c>
      <c r="C11" s="6">
        <v>2</v>
      </c>
      <c r="D11" s="6">
        <v>3</v>
      </c>
    </row>
    <row r="12" spans="1:4">
      <c r="A12" s="7" t="s">
        <v>39</v>
      </c>
      <c r="B12" s="8" t="s">
        <v>40</v>
      </c>
      <c r="C12" s="6">
        <v>1</v>
      </c>
      <c r="D12" s="6"/>
    </row>
    <row r="13" spans="1:4">
      <c r="A13" s="7" t="s">
        <v>41</v>
      </c>
      <c r="B13" s="8" t="s">
        <v>42</v>
      </c>
      <c r="C13" s="6">
        <v>1</v>
      </c>
      <c r="D13" s="6"/>
    </row>
    <row r="14" spans="1:4">
      <c r="A14" s="7" t="s">
        <v>43</v>
      </c>
      <c r="B14" s="8" t="s">
        <v>44</v>
      </c>
      <c r="C14" s="6">
        <v>1</v>
      </c>
      <c r="D14" s="6"/>
    </row>
    <row r="15" spans="1:4">
      <c r="A15" s="4" t="s">
        <v>45</v>
      </c>
      <c r="B15" s="5" t="s">
        <v>46</v>
      </c>
      <c r="C15" s="6">
        <v>4</v>
      </c>
      <c r="D15" s="6">
        <v>3</v>
      </c>
    </row>
    <row r="16" spans="1:4">
      <c r="A16" s="7" t="s">
        <v>47</v>
      </c>
      <c r="B16" s="9" t="s">
        <v>48</v>
      </c>
      <c r="C16" s="6">
        <v>2</v>
      </c>
      <c r="D16" s="6"/>
    </row>
    <row r="17" spans="1:4">
      <c r="A17" s="7" t="s">
        <v>49</v>
      </c>
      <c r="B17" s="8" t="s">
        <v>50</v>
      </c>
      <c r="C17" s="6">
        <v>1</v>
      </c>
      <c r="D17" s="6"/>
    </row>
    <row r="18" spans="1:4">
      <c r="A18" s="4" t="s">
        <v>51</v>
      </c>
      <c r="B18" s="5" t="s">
        <v>52</v>
      </c>
      <c r="C18" s="6">
        <v>3</v>
      </c>
      <c r="D18" s="6">
        <v>2</v>
      </c>
    </row>
    <row r="19" spans="1:4">
      <c r="A19" s="7" t="s">
        <v>53</v>
      </c>
      <c r="B19" s="9"/>
      <c r="C19" s="6"/>
      <c r="D19" s="6"/>
    </row>
    <row r="20" spans="1:4">
      <c r="A20" s="7" t="s">
        <v>54</v>
      </c>
      <c r="B20" s="8" t="s">
        <v>55</v>
      </c>
      <c r="C20" s="6">
        <v>1</v>
      </c>
      <c r="D20" s="6"/>
    </row>
    <row r="21" spans="1:4">
      <c r="A21" s="4" t="s">
        <v>56</v>
      </c>
      <c r="B21" s="5" t="s">
        <v>57</v>
      </c>
      <c r="C21" s="6"/>
      <c r="D21" s="6">
        <v>2</v>
      </c>
    </row>
    <row r="22" spans="1:4">
      <c r="A22" s="7" t="s">
        <v>58</v>
      </c>
      <c r="B22" s="9" t="s">
        <v>59</v>
      </c>
      <c r="C22" s="6"/>
      <c r="D22" s="6"/>
    </row>
    <row r="23" spans="1:4">
      <c r="A23" s="7" t="s">
        <v>60</v>
      </c>
      <c r="B23" s="8" t="s">
        <v>61</v>
      </c>
      <c r="C23" s="6">
        <v>11</v>
      </c>
      <c r="D23" s="6"/>
    </row>
    <row r="24" spans="1:4">
      <c r="A24" s="4" t="s">
        <v>62</v>
      </c>
      <c r="B24" s="5" t="s">
        <v>63</v>
      </c>
      <c r="C24" s="6">
        <v>1</v>
      </c>
      <c r="D24" s="6">
        <v>2</v>
      </c>
    </row>
    <row r="25" spans="1:4">
      <c r="A25" s="7" t="s">
        <v>64</v>
      </c>
      <c r="B25" s="9" t="s">
        <v>65</v>
      </c>
      <c r="C25" s="6"/>
      <c r="D25" s="6"/>
    </row>
    <row r="26" spans="1:4">
      <c r="A26" s="7" t="s">
        <v>66</v>
      </c>
      <c r="B26" s="8" t="s">
        <v>67</v>
      </c>
      <c r="C26" s="6"/>
      <c r="D26" s="6"/>
    </row>
    <row r="27" spans="1:4">
      <c r="A27" s="4" t="s">
        <v>68</v>
      </c>
      <c r="B27" s="5" t="s">
        <v>69</v>
      </c>
      <c r="C27" s="6"/>
      <c r="D27" s="6">
        <v>1</v>
      </c>
    </row>
    <row r="28" spans="1:4">
      <c r="A28" s="7" t="s">
        <v>70</v>
      </c>
      <c r="B28" s="9"/>
      <c r="C28" s="6"/>
      <c r="D28" s="6"/>
    </row>
    <row r="29" spans="1:4">
      <c r="A29" s="7" t="s">
        <v>71</v>
      </c>
      <c r="B29" s="8" t="s">
        <v>72</v>
      </c>
      <c r="C29" s="6">
        <v>1</v>
      </c>
      <c r="D29" s="6"/>
    </row>
    <row r="30" spans="1:4">
      <c r="A30" s="4" t="s">
        <v>73</v>
      </c>
      <c r="B30" s="4" t="s">
        <v>74</v>
      </c>
      <c r="C30" s="6">
        <v>6</v>
      </c>
      <c r="D30" s="6">
        <v>1</v>
      </c>
    </row>
    <row r="31" spans="1:4">
      <c r="A31" s="7" t="s">
        <v>75</v>
      </c>
      <c r="B31" s="10" t="s">
        <v>76</v>
      </c>
      <c r="C31" s="6"/>
      <c r="D31" s="6"/>
    </row>
    <row r="32" spans="1:4">
      <c r="A32" s="7" t="s">
        <v>77</v>
      </c>
      <c r="B32" s="8" t="s">
        <v>78</v>
      </c>
      <c r="C32" s="6">
        <v>1</v>
      </c>
      <c r="D32" s="6"/>
    </row>
    <row r="33" spans="1:4">
      <c r="A33" s="4" t="s">
        <v>79</v>
      </c>
      <c r="B33" s="5" t="s">
        <v>80</v>
      </c>
      <c r="C33" s="6"/>
      <c r="D33" s="6">
        <v>1</v>
      </c>
    </row>
    <row r="34" spans="1:4">
      <c r="A34" s="6"/>
      <c r="B34" s="6" t="s">
        <v>134</v>
      </c>
      <c r="C34" s="6">
        <v>5</v>
      </c>
      <c r="D34" s="6"/>
    </row>
    <row r="35" spans="1:4">
      <c r="A35" s="6"/>
      <c r="B35" s="6" t="s">
        <v>135</v>
      </c>
      <c r="C35" s="6">
        <v>5</v>
      </c>
      <c r="D35" s="6"/>
    </row>
    <row r="36" spans="1:4">
      <c r="A36" s="6"/>
      <c r="B36" s="6" t="s">
        <v>136</v>
      </c>
      <c r="C36" s="6">
        <v>1</v>
      </c>
      <c r="D36" s="6"/>
    </row>
    <row r="37" spans="1:4">
      <c r="A37" s="6"/>
      <c r="B37" s="6" t="s">
        <v>137</v>
      </c>
      <c r="C37" s="6">
        <v>2</v>
      </c>
      <c r="D37" s="6"/>
    </row>
    <row r="38" spans="1:4">
      <c r="A38" s="6"/>
      <c r="B38" s="6" t="s">
        <v>138</v>
      </c>
      <c r="C38" s="6">
        <v>2</v>
      </c>
      <c r="D38" s="6"/>
    </row>
    <row r="39" spans="1:4">
      <c r="A39" s="6"/>
      <c r="B39" s="6" t="s">
        <v>136</v>
      </c>
      <c r="C39" s="6">
        <v>2</v>
      </c>
      <c r="D39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各组汇总</vt:lpstr>
      <vt:lpstr>B项汇总</vt:lpstr>
      <vt:lpstr>C项汇总</vt:lpstr>
      <vt:lpstr>督导听课节数统计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peng'hua</dc:creator>
  <cp:lastModifiedBy>漠尘</cp:lastModifiedBy>
  <dcterms:created xsi:type="dcterms:W3CDTF">2023-09-01T12:13:00Z</dcterms:created>
  <dcterms:modified xsi:type="dcterms:W3CDTF">2025-06-18T10:02:25Z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6E4586D65FE64D6E88D0E9BF6968773C_13</vt:lpwstr>
  </property>
  <property fmtid="{D5CDD505-2E9C-101B-9397-08002B2CF9AE}" pid="3" name="KSOProductBuildVer">
    <vt:lpwstr>2052-12.1.0.21541</vt:lpwstr>
  </property>
</Properties>
</file>