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各项汇总" sheetId="2" r:id="rId1"/>
    <sheet name="B项汇总" sheetId="1" r:id="rId2"/>
    <sheet name="C项汇总" sheetId="3" r:id="rId3"/>
    <sheet name="Sheet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<sst xmlns="http://schemas.openxmlformats.org/spreadsheetml/2006/main" count="170" uniqueCount="110">
  <si>
    <t>2024-2025学年度教研组考核统计汇总</t>
  </si>
  <si>
    <t>A项</t>
  </si>
  <si>
    <t>B项</t>
  </si>
  <si>
    <t>C项</t>
  </si>
  <si>
    <t>A、B、C三项汇总</t>
  </si>
  <si>
    <t>组别</t>
  </si>
  <si>
    <r>
      <rPr>
        <b/>
        <sz val="12"/>
        <rFont val="宋体"/>
        <charset val="134"/>
      </rPr>
      <t>2024</t>
    </r>
    <r>
      <rPr>
        <b/>
        <sz val="12"/>
        <rFont val="宋体"/>
        <charset val="134"/>
      </rPr>
      <t>.9-10</t>
    </r>
  </si>
  <si>
    <r>
      <rPr>
        <b/>
        <sz val="12"/>
        <rFont val="宋体"/>
        <charset val="134"/>
      </rPr>
      <t>2024</t>
    </r>
    <r>
      <rPr>
        <b/>
        <sz val="12"/>
        <rFont val="宋体"/>
        <charset val="134"/>
      </rPr>
      <t>.10-11</t>
    </r>
  </si>
  <si>
    <r>
      <rPr>
        <b/>
        <sz val="12"/>
        <rFont val="宋体"/>
        <charset val="134"/>
      </rPr>
      <t>2024</t>
    </r>
    <r>
      <rPr>
        <b/>
        <sz val="12"/>
        <rFont val="宋体"/>
        <charset val="134"/>
      </rPr>
      <t>.12-202</t>
    </r>
    <r>
      <rPr>
        <b/>
        <sz val="12"/>
        <rFont val="宋体"/>
        <charset val="134"/>
      </rPr>
      <t>5</t>
    </r>
    <r>
      <rPr>
        <b/>
        <sz val="12"/>
        <rFont val="宋体"/>
        <charset val="134"/>
      </rPr>
      <t>.1</t>
    </r>
  </si>
  <si>
    <t>2024.2-3</t>
  </si>
  <si>
    <t>2024.4-5</t>
  </si>
  <si>
    <t>2024.6-7</t>
  </si>
  <si>
    <t>A项小计</t>
  </si>
  <si>
    <t>总分</t>
  </si>
  <si>
    <t>名次</t>
  </si>
  <si>
    <t>考核等级</t>
  </si>
  <si>
    <t>语文组</t>
  </si>
  <si>
    <t>B</t>
  </si>
  <si>
    <t>高一语文</t>
  </si>
  <si>
    <t>高二语文</t>
  </si>
  <si>
    <t>高三语文</t>
  </si>
  <si>
    <t>数学</t>
  </si>
  <si>
    <t>A</t>
  </si>
  <si>
    <t>高一数学</t>
  </si>
  <si>
    <t>高二数学</t>
  </si>
  <si>
    <t>高三数学</t>
  </si>
  <si>
    <t>英语</t>
  </si>
  <si>
    <t>C</t>
  </si>
  <si>
    <t>高一英语</t>
  </si>
  <si>
    <t>高二英语</t>
  </si>
  <si>
    <t>高三英语</t>
  </si>
  <si>
    <t>物理</t>
  </si>
  <si>
    <t>高一物理</t>
  </si>
  <si>
    <t>高二物理</t>
  </si>
  <si>
    <t>高三物理</t>
  </si>
  <si>
    <t>化学</t>
  </si>
  <si>
    <t>高一化学</t>
  </si>
  <si>
    <t>高二化学</t>
  </si>
  <si>
    <t>高三化学</t>
  </si>
  <si>
    <t>生物</t>
  </si>
  <si>
    <t>高一生物</t>
  </si>
  <si>
    <t>高二生物</t>
  </si>
  <si>
    <t>高三生物</t>
  </si>
  <si>
    <t>政治</t>
  </si>
  <si>
    <t>高一政治</t>
  </si>
  <si>
    <t>高二政治</t>
  </si>
  <si>
    <t>高三政治</t>
  </si>
  <si>
    <t>历史</t>
  </si>
  <si>
    <t>高一历史</t>
  </si>
  <si>
    <t>高二历史</t>
  </si>
  <si>
    <t>高三历史</t>
  </si>
  <si>
    <t>地理</t>
  </si>
  <si>
    <t xml:space="preserve">高一地理 </t>
  </si>
  <si>
    <t>高二地理</t>
  </si>
  <si>
    <t>高三地理</t>
  </si>
  <si>
    <t>音体美组</t>
  </si>
  <si>
    <r>
      <rPr>
        <b/>
        <sz val="14"/>
        <color rgb="FF000000"/>
        <rFont val="仿宋"/>
        <charset val="134"/>
      </rPr>
      <t xml:space="preserve"> </t>
    </r>
    <r>
      <rPr>
        <sz val="14"/>
        <color rgb="FF000000"/>
        <rFont val="仿宋"/>
        <charset val="134"/>
      </rPr>
      <t xml:space="preserve"> 共计教研组10个，每个教研组得分按考核方案计算，学年考核排名，前三名为A等。第四、五、六名为B等、第七、八、九名为C等、十名为D等（如果教研组考核得分达到实际考核项目总分的80%，则后四名都为C等）</t>
    </r>
  </si>
  <si>
    <t>2024-2025学年教研组B项考核加分</t>
  </si>
  <si>
    <t>学科</t>
  </si>
  <si>
    <t>排名</t>
  </si>
  <si>
    <t>各学科、年级加分</t>
  </si>
  <si>
    <t>年级加分</t>
  </si>
  <si>
    <t>大组加分（三年级合计）</t>
  </si>
  <si>
    <t>语文</t>
  </si>
  <si>
    <t>高三物理类</t>
  </si>
  <si>
    <t>高三历史类</t>
  </si>
  <si>
    <t>高二物理类</t>
  </si>
  <si>
    <t>高二历史类</t>
  </si>
  <si>
    <t>高一物理类</t>
  </si>
  <si>
    <t>高一历史类</t>
  </si>
  <si>
    <t>高三</t>
  </si>
  <si>
    <t>高二</t>
  </si>
  <si>
    <t>高一</t>
  </si>
  <si>
    <t>备注：高一、高二为学期末考试排名，高三为凉山三诊考试排名。</t>
  </si>
  <si>
    <t>2024-2025学年课题、论文、获奖统计及加分</t>
  </si>
  <si>
    <t>项目</t>
  </si>
  <si>
    <t>C1教师赛课</t>
  </si>
  <si>
    <t>C2论文发表或获奖</t>
  </si>
  <si>
    <r>
      <t>C</t>
    </r>
    <r>
      <rPr>
        <b/>
        <vertAlign val="subscript"/>
        <sz val="14"/>
        <color rgb="FF000000"/>
        <rFont val="宋体"/>
        <charset val="134"/>
      </rPr>
      <t>3</t>
    </r>
    <r>
      <rPr>
        <b/>
        <sz val="14"/>
        <color rgb="FF000000"/>
        <rFont val="宋体"/>
        <charset val="134"/>
      </rPr>
      <t>指导学生、教师参加各级、各类竞赛获奖</t>
    </r>
  </si>
  <si>
    <t>C4课题结题加分</t>
  </si>
  <si>
    <t>C5课题获奖加分</t>
  </si>
  <si>
    <t>C6其余科研成果获奖</t>
  </si>
  <si>
    <t>合计加分</t>
  </si>
  <si>
    <t>加分细则</t>
  </si>
  <si>
    <t>国家级加10分，省级一、二、三等奖分别加9、8、7分，州级一、二、三等奖分别加6、5、4分，县级一、二、三等奖分别加4、3、2分。</t>
  </si>
  <si>
    <t>国家级学术期刊（新闻出版总署认定，知网可查）论文加10分；省级（省级官方机构评选）论文一、二、三等奖，每篇加9、8、7分；州级（州级官方机构评选）论文一、二、三等奖分别加6、5、4分；其他正规刊物论文可查加4分，校级论文加2分，其他不可查、假期刊不加分。</t>
  </si>
  <si>
    <t>指导个人获奖：获得国家级加6分，省级一、二、三等奖分别加6、5、4分，州级一、二、三等奖分别加3、2、1分，县级加1分；多人指导获奖的，加分为该等级得分/指导人数。
指导团体获奖：直接为该学科组加分，团体获得国家级奖加12分，省级一、二、三等奖分别加10、8、6分，州级一、二、三等奖的分别加6、4、2分，县级加2分。</t>
  </si>
  <si>
    <t>国家级课题加20分，省级课题加15分，州级课题加10分。多人参与研究的，该人所在学科组加分为该等级加分/人数。</t>
  </si>
  <si>
    <t>获得国家级奖项的分别加20分，省级一、二、三等奖的分别加15、13、10分；州级一、二、三等奖的分别加10、8、6分。多人参与研究的，该人所在学科组加分为该等级加分/人数。</t>
  </si>
  <si>
    <t>按教师们获奖级别和等级，参照论文项加分细则加分。</t>
  </si>
  <si>
    <t>伍福孝县级赛课二等奖，加3分；</t>
  </si>
  <si>
    <t>周菊明指导邓倩州级赛课获三等奖，加0.5分</t>
  </si>
  <si>
    <t>马俊县级赛课三等奖，加2分；王阿咱县级赛课二等奖，加3分；</t>
  </si>
  <si>
    <t>余玉红一篇省级论文，加7分；央宗娜姆一篇省级论文，加7分</t>
  </si>
  <si>
    <t>兰卡布尺赛课三等奖，加2分；</t>
  </si>
  <si>
    <t>高贵勇获州级赛课二等奖，加5分。</t>
  </si>
  <si>
    <t>赵建超一篇省级论文三等奖，加7分；</t>
  </si>
  <si>
    <t>万饶州级赛课二等奖，加5分；
李荣鑫县级赛课二等奖，加3分。</t>
  </si>
  <si>
    <t xml:space="preserve">郑强秋一篇省级论文三等奖加7分                         陈文惠州级论文一等奖加6分           陈文惠省级论文三等奖加7分         </t>
  </si>
  <si>
    <t>何传英指导邓倩州级赛课获三等奖，加0.5分</t>
  </si>
  <si>
    <t>张斯杰县级赛课三等奖，加2分；</t>
  </si>
  <si>
    <t>胡东缘获州级赛课三等奖，加4分；向雅欣县级赛课一等奖，加4分。</t>
  </si>
  <si>
    <t>吴文艺一篇州级论文二等奖，加5分；</t>
  </si>
  <si>
    <t>鲁兰指导学生参加“学宪法”知识竞赛获州级第三名，加1分；吴文艺指导胡东缘赛课获州级三等奖，加1分；</t>
  </si>
  <si>
    <t>胡慧芳一篇省级论文获三等奖，加7分                    
赵香才发表一篇州级论文获二等奖，加5分</t>
  </si>
  <si>
    <t>邓倩州级赛课获三等奖，加4分；
邓倩州级赛课获一等奖，加5分；
邓倩县级赛课一等奖，加4分；</t>
  </si>
  <si>
    <t>邓倩指导设计的作业设计作品获州级二等奖，加2分。</t>
  </si>
  <si>
    <t>音体美</t>
  </si>
  <si>
    <t>徐行州级艺术展评课获州级一等奖，加6分；邓彤获四川省健美操大赛优秀教练员，加7分；徐行县级赛课三等奖，加2分；周时德老师书法作品县级获奖，加2分；</t>
  </si>
  <si>
    <t>音体美组教师组织学生参加州运会获“女子排球”冠军，加6分；获“男子排球”亚军，加4分；周时德老师指导学生参加2025年凉山州中小学生艺术节，获2个二等奖，加4分，一个三等奖，加1分。鲁绒旦友、扎西旦珠获凉山州第四十届中小学生运动会优秀指导教练员，加2分；周时德老师知道学生作品获奖，3个县级，加3分；朱梦清、徐行在演说中国活动中指导学生获3个县级奖励，加3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</si>
</sst>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134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b/>
      <sz val="14"/>
      <color rgb="FF000000"/>
      <name val="仿宋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"/>
      <charset val="134"/>
    </font>
    <font>
      <b/>
      <vertAlign val="subscript"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7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4" borderId="7" applyNumberFormat="0" applyAlignment="0" applyProtection="0">
      <alignment vertical="center"/>
    </xf>
    <xf numFmtId="0" fontId="34" fillId="5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176" fontId="12" fillId="0" borderId="0" xfId="0" applyNumberFormat="1" applyFont="1" applyFill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48</xdr:row>
      <xdr:rowOff>0</xdr:rowOff>
    </xdr:from>
    <xdr:to>
      <xdr:col>6</xdr:col>
      <xdr:colOff>238760</xdr:colOff>
      <xdr:row>67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8877300"/>
          <a:ext cx="6934200" cy="3267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1"/>
  <sheetViews>
    <sheetView tabSelected="1" workbookViewId="0">
      <selection activeCell="Q26" sqref="Q26"/>
    </sheetView>
  </sheetViews>
  <sheetFormatPr defaultColWidth="9" defaultRowHeight="13.5"/>
  <cols>
    <col min="1" max="1" width="9.125" style="22" customWidth="1"/>
    <col min="2" max="2" width="11.625" style="22" customWidth="1"/>
    <col min="3" max="3" width="12.875" style="22" customWidth="1"/>
    <col min="4" max="4" width="17.875" style="22" customWidth="1"/>
    <col min="5" max="6" width="10.375" style="22" customWidth="1"/>
    <col min="7" max="8" width="8.875" style="22" customWidth="1"/>
    <col min="9" max="9" width="7.49166666666667" style="26" customWidth="1"/>
    <col min="10" max="10" width="17.9166666666667" style="22" customWidth="1"/>
    <col min="11" max="11" width="16.6666666666667" style="23" customWidth="1"/>
    <col min="12" max="12" width="9.625" style="22" customWidth="1"/>
    <col min="13" max="13" width="11.8" style="22" customWidth="1"/>
    <col min="14" max="16384" width="9" style="22"/>
  </cols>
  <sheetData>
    <row r="1" s="22" customFormat="1" ht="25.5" spans="1:13">
      <c r="A1" s="27" t="s">
        <v>0</v>
      </c>
      <c r="B1" s="27"/>
      <c r="C1" s="27"/>
      <c r="D1" s="27"/>
      <c r="E1" s="27"/>
      <c r="F1" s="27"/>
      <c r="G1" s="27"/>
      <c r="H1" s="27"/>
      <c r="I1" s="38"/>
      <c r="J1" s="27"/>
      <c r="K1" s="27"/>
      <c r="L1" s="27"/>
      <c r="M1" s="27"/>
    </row>
    <row r="2" s="23" customFormat="1" ht="14.25" spans="1:13">
      <c r="A2" s="28" t="s">
        <v>1</v>
      </c>
      <c r="B2" s="28"/>
      <c r="C2" s="28"/>
      <c r="D2" s="28"/>
      <c r="E2" s="28"/>
      <c r="F2" s="28"/>
      <c r="G2" s="28"/>
      <c r="H2" s="28"/>
      <c r="I2" s="39" t="s">
        <v>2</v>
      </c>
      <c r="J2" s="28" t="s">
        <v>3</v>
      </c>
      <c r="K2" s="28" t="s">
        <v>4</v>
      </c>
      <c r="L2" s="28"/>
      <c r="M2" s="28"/>
    </row>
    <row r="3" s="22" customFormat="1" ht="14.25" spans="1:13">
      <c r="A3" s="28" t="s">
        <v>5</v>
      </c>
      <c r="B3" s="28" t="s">
        <v>6</v>
      </c>
      <c r="C3" s="28" t="s">
        <v>7</v>
      </c>
      <c r="D3" s="28" t="s">
        <v>8</v>
      </c>
      <c r="E3" s="28" t="s">
        <v>9</v>
      </c>
      <c r="F3" s="28" t="s">
        <v>10</v>
      </c>
      <c r="G3" s="28" t="s">
        <v>11</v>
      </c>
      <c r="H3" s="28" t="s">
        <v>12</v>
      </c>
      <c r="I3" s="39"/>
      <c r="J3" s="28"/>
      <c r="K3" s="28" t="s">
        <v>13</v>
      </c>
      <c r="L3" s="28" t="s">
        <v>14</v>
      </c>
      <c r="M3" s="28" t="s">
        <v>15</v>
      </c>
    </row>
    <row r="4" s="24" customFormat="1" ht="14.25" spans="1:13">
      <c r="A4" s="29" t="s">
        <v>16</v>
      </c>
      <c r="B4" s="30">
        <v>58</v>
      </c>
      <c r="C4" s="31">
        <v>50</v>
      </c>
      <c r="D4" s="31">
        <v>49.4</v>
      </c>
      <c r="E4" s="30">
        <v>58.83</v>
      </c>
      <c r="F4" s="31">
        <v>49.75</v>
      </c>
      <c r="G4" s="32">
        <v>49.5</v>
      </c>
      <c r="H4" s="32">
        <f t="shared" ref="H4:H40" si="0">SUM(B4:G4)</f>
        <v>315.48</v>
      </c>
      <c r="I4" s="40">
        <v>52.5</v>
      </c>
      <c r="J4" s="31">
        <v>3.5</v>
      </c>
      <c r="K4" s="32">
        <f>H4+I4+J4</f>
        <v>371.48</v>
      </c>
      <c r="L4" s="32">
        <v>4</v>
      </c>
      <c r="M4" s="32" t="s">
        <v>17</v>
      </c>
    </row>
    <row r="5" s="22" customFormat="1" ht="14.25" spans="1:13">
      <c r="A5" s="33" t="s">
        <v>18</v>
      </c>
      <c r="B5" s="34">
        <v>28.5</v>
      </c>
      <c r="C5" s="35">
        <v>19</v>
      </c>
      <c r="D5" s="35">
        <v>19</v>
      </c>
      <c r="E5" s="34">
        <v>29</v>
      </c>
      <c r="F5" s="35">
        <v>19</v>
      </c>
      <c r="G5" s="36">
        <v>19</v>
      </c>
      <c r="H5" s="36">
        <f t="shared" si="0"/>
        <v>133.5</v>
      </c>
      <c r="I5" s="41"/>
      <c r="J5" s="35"/>
      <c r="K5" s="32"/>
      <c r="L5" s="36"/>
      <c r="M5" s="36"/>
    </row>
    <row r="6" s="22" customFormat="1" ht="14.25" spans="1:13">
      <c r="A6" s="33" t="s">
        <v>19</v>
      </c>
      <c r="B6" s="34">
        <v>27.5</v>
      </c>
      <c r="C6" s="35">
        <v>19</v>
      </c>
      <c r="D6" s="35">
        <v>19</v>
      </c>
      <c r="E6" s="34">
        <v>29</v>
      </c>
      <c r="F6" s="35">
        <v>19</v>
      </c>
      <c r="G6" s="36">
        <v>19</v>
      </c>
      <c r="H6" s="36">
        <f t="shared" si="0"/>
        <v>132.5</v>
      </c>
      <c r="I6" s="41"/>
      <c r="J6" s="35"/>
      <c r="K6" s="32"/>
      <c r="L6" s="36"/>
      <c r="M6" s="36"/>
    </row>
    <row r="7" s="22" customFormat="1" ht="14.25" spans="1:13">
      <c r="A7" s="33" t="s">
        <v>20</v>
      </c>
      <c r="B7" s="34">
        <v>29</v>
      </c>
      <c r="C7" s="35">
        <v>19</v>
      </c>
      <c r="D7" s="35">
        <v>19</v>
      </c>
      <c r="E7" s="34">
        <v>28.5</v>
      </c>
      <c r="F7" s="35">
        <v>19</v>
      </c>
      <c r="G7" s="36">
        <v>19</v>
      </c>
      <c r="H7" s="36">
        <f t="shared" si="0"/>
        <v>133.5</v>
      </c>
      <c r="I7" s="41"/>
      <c r="J7" s="35"/>
      <c r="K7" s="32"/>
      <c r="L7" s="36"/>
      <c r="M7" s="36"/>
    </row>
    <row r="8" s="24" customFormat="1" ht="14.25" spans="1:13">
      <c r="A8" s="29" t="s">
        <v>21</v>
      </c>
      <c r="B8" s="30">
        <v>58</v>
      </c>
      <c r="C8" s="31">
        <v>49.7</v>
      </c>
      <c r="D8" s="31">
        <v>48.7</v>
      </c>
      <c r="E8" s="30">
        <v>60.33</v>
      </c>
      <c r="F8" s="31">
        <v>49</v>
      </c>
      <c r="G8" s="32">
        <v>49.75</v>
      </c>
      <c r="H8" s="32">
        <f t="shared" si="0"/>
        <v>315.48</v>
      </c>
      <c r="I8" s="40">
        <v>65</v>
      </c>
      <c r="J8" s="31">
        <v>19</v>
      </c>
      <c r="K8" s="32">
        <f>H8+I8+J8</f>
        <v>399.48</v>
      </c>
      <c r="L8" s="32">
        <v>2</v>
      </c>
      <c r="M8" s="32" t="s">
        <v>22</v>
      </c>
    </row>
    <row r="9" s="22" customFormat="1" ht="14.25" spans="1:13">
      <c r="A9" s="33" t="s">
        <v>23</v>
      </c>
      <c r="B9" s="34">
        <v>28</v>
      </c>
      <c r="C9" s="35">
        <v>19</v>
      </c>
      <c r="D9" s="35">
        <v>19</v>
      </c>
      <c r="E9" s="34">
        <v>29</v>
      </c>
      <c r="F9" s="35">
        <v>19</v>
      </c>
      <c r="G9" s="36">
        <v>19</v>
      </c>
      <c r="H9" s="36">
        <f t="shared" si="0"/>
        <v>133</v>
      </c>
      <c r="I9" s="41"/>
      <c r="J9" s="35"/>
      <c r="K9" s="32"/>
      <c r="L9" s="36"/>
      <c r="M9" s="36"/>
    </row>
    <row r="10" s="22" customFormat="1" ht="14.25" spans="1:13">
      <c r="A10" s="33" t="s">
        <v>24</v>
      </c>
      <c r="B10" s="34">
        <v>29</v>
      </c>
      <c r="C10" s="35">
        <v>19</v>
      </c>
      <c r="D10" s="35">
        <v>18.5</v>
      </c>
      <c r="E10" s="34">
        <v>29</v>
      </c>
      <c r="F10" s="35">
        <v>19</v>
      </c>
      <c r="G10" s="36">
        <v>19</v>
      </c>
      <c r="H10" s="36">
        <f t="shared" si="0"/>
        <v>133.5</v>
      </c>
      <c r="I10" s="41"/>
      <c r="J10" s="35"/>
      <c r="K10" s="32"/>
      <c r="L10" s="36"/>
      <c r="M10" s="36"/>
    </row>
    <row r="11" s="22" customFormat="1" ht="14.25" spans="1:13">
      <c r="A11" s="33" t="s">
        <v>25</v>
      </c>
      <c r="B11" s="34">
        <v>29</v>
      </c>
      <c r="C11" s="35">
        <v>19</v>
      </c>
      <c r="D11" s="35">
        <v>19</v>
      </c>
      <c r="E11" s="34">
        <v>29</v>
      </c>
      <c r="F11" s="35">
        <v>19</v>
      </c>
      <c r="G11" s="36">
        <v>19</v>
      </c>
      <c r="H11" s="36">
        <f t="shared" si="0"/>
        <v>134</v>
      </c>
      <c r="I11" s="41"/>
      <c r="J11" s="35"/>
      <c r="K11" s="32"/>
      <c r="L11" s="36"/>
      <c r="M11" s="36"/>
    </row>
    <row r="12" s="24" customFormat="1" ht="14.25" spans="1:23">
      <c r="A12" s="29" t="s">
        <v>26</v>
      </c>
      <c r="B12" s="30">
        <v>59.5</v>
      </c>
      <c r="C12" s="31">
        <v>44.5</v>
      </c>
      <c r="D12" s="31">
        <v>44.2</v>
      </c>
      <c r="E12" s="30">
        <v>59.67</v>
      </c>
      <c r="F12" s="31">
        <v>49.5</v>
      </c>
      <c r="G12" s="32">
        <v>49.33</v>
      </c>
      <c r="H12" s="32">
        <f t="shared" si="0"/>
        <v>306.7</v>
      </c>
      <c r="I12" s="40">
        <v>30</v>
      </c>
      <c r="J12" s="31">
        <v>2</v>
      </c>
      <c r="K12" s="32">
        <f>H12+I12+J12</f>
        <v>338.7</v>
      </c>
      <c r="L12" s="32">
        <v>9</v>
      </c>
      <c r="M12" s="32" t="s">
        <v>27</v>
      </c>
      <c r="T12" s="31"/>
      <c r="U12" s="32"/>
      <c r="V12" s="32"/>
      <c r="W12" s="48"/>
    </row>
    <row r="13" s="22" customFormat="1" ht="14.25" spans="1:13">
      <c r="A13" s="33" t="s">
        <v>28</v>
      </c>
      <c r="B13" s="34">
        <v>28</v>
      </c>
      <c r="C13" s="35">
        <v>19</v>
      </c>
      <c r="D13" s="35">
        <v>19</v>
      </c>
      <c r="E13" s="34">
        <v>29</v>
      </c>
      <c r="F13" s="35">
        <v>19</v>
      </c>
      <c r="G13" s="36">
        <v>19</v>
      </c>
      <c r="H13" s="36">
        <f t="shared" si="0"/>
        <v>133</v>
      </c>
      <c r="I13" s="41"/>
      <c r="J13" s="35"/>
      <c r="K13" s="32"/>
      <c r="L13" s="36"/>
      <c r="M13" s="36"/>
    </row>
    <row r="14" s="22" customFormat="1" ht="14.25" spans="1:13">
      <c r="A14" s="33" t="s">
        <v>29</v>
      </c>
      <c r="B14" s="34">
        <v>28.5</v>
      </c>
      <c r="C14" s="36">
        <v>14</v>
      </c>
      <c r="D14" s="36">
        <v>14</v>
      </c>
      <c r="E14" s="34">
        <v>29</v>
      </c>
      <c r="F14" s="36">
        <v>19</v>
      </c>
      <c r="G14" s="36">
        <v>19</v>
      </c>
      <c r="H14" s="36">
        <f t="shared" si="0"/>
        <v>123.5</v>
      </c>
      <c r="I14" s="41"/>
      <c r="J14" s="36"/>
      <c r="K14" s="32"/>
      <c r="L14" s="36"/>
      <c r="M14" s="36"/>
    </row>
    <row r="15" s="22" customFormat="1" ht="14.25" spans="1:13">
      <c r="A15" s="33" t="s">
        <v>30</v>
      </c>
      <c r="B15" s="34">
        <v>29</v>
      </c>
      <c r="C15" s="36">
        <v>19</v>
      </c>
      <c r="D15" s="36">
        <v>19</v>
      </c>
      <c r="E15" s="34">
        <v>29</v>
      </c>
      <c r="F15" s="36">
        <v>19</v>
      </c>
      <c r="G15" s="36">
        <v>19</v>
      </c>
      <c r="H15" s="36">
        <f t="shared" si="0"/>
        <v>134</v>
      </c>
      <c r="I15" s="41"/>
      <c r="J15" s="36"/>
      <c r="K15" s="32"/>
      <c r="L15" s="36"/>
      <c r="M15" s="36"/>
    </row>
    <row r="16" s="24" customFormat="1" ht="14.25" spans="1:13">
      <c r="A16" s="29" t="s">
        <v>31</v>
      </c>
      <c r="B16" s="30">
        <v>59.2</v>
      </c>
      <c r="C16" s="32">
        <v>49.3</v>
      </c>
      <c r="D16" s="32">
        <v>49.3</v>
      </c>
      <c r="E16" s="30">
        <v>59.33</v>
      </c>
      <c r="F16" s="32">
        <v>49.75</v>
      </c>
      <c r="G16" s="32">
        <v>49</v>
      </c>
      <c r="H16" s="32">
        <f t="shared" si="0"/>
        <v>315.88</v>
      </c>
      <c r="I16" s="40">
        <v>30</v>
      </c>
      <c r="J16" s="32">
        <v>12</v>
      </c>
      <c r="K16" s="32">
        <f>H16+I16+J16</f>
        <v>357.88</v>
      </c>
      <c r="L16" s="32">
        <v>7</v>
      </c>
      <c r="M16" s="32" t="s">
        <v>27</v>
      </c>
    </row>
    <row r="17" s="22" customFormat="1" ht="14.25" spans="1:13">
      <c r="A17" s="33" t="s">
        <v>32</v>
      </c>
      <c r="B17" s="34">
        <v>29</v>
      </c>
      <c r="C17" s="36">
        <v>19</v>
      </c>
      <c r="D17" s="36">
        <v>19</v>
      </c>
      <c r="E17" s="34">
        <v>29</v>
      </c>
      <c r="F17" s="36">
        <v>19</v>
      </c>
      <c r="G17" s="36">
        <v>19</v>
      </c>
      <c r="H17" s="36">
        <f t="shared" si="0"/>
        <v>134</v>
      </c>
      <c r="I17" s="41"/>
      <c r="J17" s="36"/>
      <c r="K17" s="32"/>
      <c r="L17" s="36"/>
      <c r="M17" s="36"/>
    </row>
    <row r="18" s="25" customFormat="1" ht="14.25" spans="1:13">
      <c r="A18" s="33" t="s">
        <v>33</v>
      </c>
      <c r="B18" s="34">
        <v>29</v>
      </c>
      <c r="C18" s="36">
        <v>19</v>
      </c>
      <c r="D18" s="36">
        <v>19</v>
      </c>
      <c r="E18" s="34">
        <v>29</v>
      </c>
      <c r="F18" s="36">
        <v>19</v>
      </c>
      <c r="G18" s="36">
        <v>19</v>
      </c>
      <c r="H18" s="36">
        <f t="shared" si="0"/>
        <v>134</v>
      </c>
      <c r="I18" s="41"/>
      <c r="J18" s="36"/>
      <c r="K18" s="32"/>
      <c r="L18" s="36"/>
      <c r="M18" s="36"/>
    </row>
    <row r="19" s="24" customFormat="1" ht="14.25" spans="1:13">
      <c r="A19" s="33" t="s">
        <v>34</v>
      </c>
      <c r="B19" s="34">
        <v>28.5</v>
      </c>
      <c r="C19" s="36">
        <v>19</v>
      </c>
      <c r="D19" s="36">
        <v>19</v>
      </c>
      <c r="E19" s="34">
        <v>29</v>
      </c>
      <c r="F19" s="36">
        <v>19</v>
      </c>
      <c r="G19" s="36">
        <v>19</v>
      </c>
      <c r="H19" s="36">
        <f t="shared" si="0"/>
        <v>133.5</v>
      </c>
      <c r="I19" s="42"/>
      <c r="J19" s="43"/>
      <c r="K19" s="32"/>
      <c r="L19" s="43"/>
      <c r="M19" s="43"/>
    </row>
    <row r="20" s="24" customFormat="1" ht="14.25" spans="1:13">
      <c r="A20" s="29" t="s">
        <v>35</v>
      </c>
      <c r="B20" s="30">
        <v>59</v>
      </c>
      <c r="C20" s="32">
        <v>50</v>
      </c>
      <c r="D20" s="32">
        <v>48.7</v>
      </c>
      <c r="E20" s="30">
        <v>60.33</v>
      </c>
      <c r="F20" s="32">
        <v>50</v>
      </c>
      <c r="G20" s="32">
        <v>48.5</v>
      </c>
      <c r="H20" s="32">
        <f t="shared" si="0"/>
        <v>316.53</v>
      </c>
      <c r="I20" s="40">
        <v>65</v>
      </c>
      <c r="J20" s="32">
        <v>28.5</v>
      </c>
      <c r="K20" s="32">
        <f>H20+I20+J20</f>
        <v>410.03</v>
      </c>
      <c r="L20" s="32">
        <v>1</v>
      </c>
      <c r="M20" s="32" t="s">
        <v>22</v>
      </c>
    </row>
    <row r="21" s="22" customFormat="1" ht="14.25" spans="1:13">
      <c r="A21" s="33" t="s">
        <v>36</v>
      </c>
      <c r="B21" s="34">
        <v>29</v>
      </c>
      <c r="C21" s="36">
        <v>19</v>
      </c>
      <c r="D21" s="36">
        <v>19</v>
      </c>
      <c r="E21" s="34">
        <v>29</v>
      </c>
      <c r="F21" s="36">
        <v>19</v>
      </c>
      <c r="G21" s="36">
        <v>19</v>
      </c>
      <c r="H21" s="36">
        <f t="shared" si="0"/>
        <v>134</v>
      </c>
      <c r="I21" s="41"/>
      <c r="J21" s="36"/>
      <c r="K21" s="32"/>
      <c r="L21" s="36"/>
      <c r="M21" s="36"/>
    </row>
    <row r="22" s="24" customFormat="1" ht="14.25" spans="1:13">
      <c r="A22" s="33" t="s">
        <v>37</v>
      </c>
      <c r="B22" s="34">
        <v>29</v>
      </c>
      <c r="C22" s="36">
        <v>19</v>
      </c>
      <c r="D22" s="36">
        <v>19</v>
      </c>
      <c r="E22" s="34">
        <v>29</v>
      </c>
      <c r="F22" s="36">
        <v>19</v>
      </c>
      <c r="G22" s="36">
        <v>19</v>
      </c>
      <c r="H22" s="36">
        <f t="shared" si="0"/>
        <v>134</v>
      </c>
      <c r="I22" s="42"/>
      <c r="J22" s="43"/>
      <c r="K22" s="32"/>
      <c r="L22" s="43"/>
      <c r="M22" s="43"/>
    </row>
    <row r="23" s="22" customFormat="1" ht="14.25" spans="1:13">
      <c r="A23" s="33" t="s">
        <v>38</v>
      </c>
      <c r="B23" s="34">
        <v>29</v>
      </c>
      <c r="C23" s="36">
        <v>19</v>
      </c>
      <c r="D23" s="36">
        <v>18.5</v>
      </c>
      <c r="E23" s="34">
        <v>29</v>
      </c>
      <c r="F23" s="36">
        <v>19</v>
      </c>
      <c r="G23" s="36">
        <v>18.5</v>
      </c>
      <c r="H23" s="36">
        <f t="shared" si="0"/>
        <v>133</v>
      </c>
      <c r="I23" s="41"/>
      <c r="J23" s="36"/>
      <c r="K23" s="32"/>
      <c r="L23" s="36"/>
      <c r="M23" s="36"/>
    </row>
    <row r="24" s="24" customFormat="1" ht="14.25" spans="1:13">
      <c r="A24" s="29" t="s">
        <v>39</v>
      </c>
      <c r="B24" s="30">
        <v>59</v>
      </c>
      <c r="C24" s="32">
        <v>50</v>
      </c>
      <c r="D24" s="32">
        <v>48.8</v>
      </c>
      <c r="E24" s="30">
        <v>59.33</v>
      </c>
      <c r="F24" s="32">
        <v>49</v>
      </c>
      <c r="G24" s="32">
        <v>49</v>
      </c>
      <c r="H24" s="32">
        <f t="shared" si="0"/>
        <v>315.13</v>
      </c>
      <c r="I24" s="40">
        <v>47.5</v>
      </c>
      <c r="J24" s="32">
        <v>2</v>
      </c>
      <c r="K24" s="32">
        <f>H24+I24+J24</f>
        <v>364.63</v>
      </c>
      <c r="L24" s="32">
        <v>5</v>
      </c>
      <c r="M24" s="32" t="s">
        <v>17</v>
      </c>
    </row>
    <row r="25" s="24" customFormat="1" ht="14.25" spans="1:13">
      <c r="A25" s="33" t="s">
        <v>40</v>
      </c>
      <c r="B25" s="34">
        <v>29</v>
      </c>
      <c r="C25" s="36">
        <v>19</v>
      </c>
      <c r="D25" s="36">
        <v>19</v>
      </c>
      <c r="E25" s="34">
        <v>29</v>
      </c>
      <c r="F25" s="36">
        <v>19</v>
      </c>
      <c r="G25" s="36">
        <v>19</v>
      </c>
      <c r="H25" s="36">
        <f t="shared" si="0"/>
        <v>134</v>
      </c>
      <c r="I25" s="42"/>
      <c r="J25" s="43"/>
      <c r="K25" s="32"/>
      <c r="L25" s="43"/>
      <c r="M25" s="43"/>
    </row>
    <row r="26" s="25" customFormat="1" ht="14.25" spans="1:13">
      <c r="A26" s="33" t="s">
        <v>41</v>
      </c>
      <c r="B26" s="34">
        <v>29</v>
      </c>
      <c r="C26" s="36">
        <v>19</v>
      </c>
      <c r="D26" s="36">
        <v>19</v>
      </c>
      <c r="E26" s="34">
        <v>29</v>
      </c>
      <c r="F26" s="36">
        <v>19</v>
      </c>
      <c r="G26" s="36">
        <v>19</v>
      </c>
      <c r="H26" s="36">
        <f t="shared" si="0"/>
        <v>134</v>
      </c>
      <c r="I26" s="41"/>
      <c r="J26" s="36"/>
      <c r="K26" s="32"/>
      <c r="L26" s="36"/>
      <c r="M26" s="36"/>
    </row>
    <row r="27" s="22" customFormat="1" ht="14.25" spans="1:13">
      <c r="A27" s="33" t="s">
        <v>42</v>
      </c>
      <c r="B27" s="34">
        <v>29</v>
      </c>
      <c r="C27" s="36">
        <v>19</v>
      </c>
      <c r="D27" s="36">
        <v>19</v>
      </c>
      <c r="E27" s="34">
        <v>29</v>
      </c>
      <c r="F27" s="36">
        <v>19</v>
      </c>
      <c r="G27" s="36">
        <v>19</v>
      </c>
      <c r="H27" s="36">
        <f t="shared" si="0"/>
        <v>134</v>
      </c>
      <c r="I27" s="41"/>
      <c r="J27" s="36"/>
      <c r="K27" s="32"/>
      <c r="L27" s="36"/>
      <c r="M27" s="36"/>
    </row>
    <row r="28" s="24" customFormat="1" ht="14.25" spans="1:13">
      <c r="A28" s="29" t="s">
        <v>43</v>
      </c>
      <c r="B28" s="30">
        <v>60</v>
      </c>
      <c r="C28" s="32">
        <v>46.3</v>
      </c>
      <c r="D28" s="32">
        <v>38.9</v>
      </c>
      <c r="E28" s="30">
        <v>57.5</v>
      </c>
      <c r="F28" s="32">
        <v>48</v>
      </c>
      <c r="G28" s="32">
        <v>48</v>
      </c>
      <c r="H28" s="32">
        <f t="shared" si="0"/>
        <v>298.7</v>
      </c>
      <c r="I28" s="40">
        <v>45</v>
      </c>
      <c r="J28" s="32">
        <v>15</v>
      </c>
      <c r="K28" s="32">
        <f>H28+I28+J28</f>
        <v>358.7</v>
      </c>
      <c r="L28" s="32">
        <v>6</v>
      </c>
      <c r="M28" s="32" t="s">
        <v>17</v>
      </c>
    </row>
    <row r="29" s="22" customFormat="1" ht="14.25" spans="1:13">
      <c r="A29" s="33" t="s">
        <v>44</v>
      </c>
      <c r="B29" s="34">
        <v>29</v>
      </c>
      <c r="C29" s="34">
        <v>19</v>
      </c>
      <c r="D29" s="34">
        <v>19</v>
      </c>
      <c r="E29" s="34">
        <v>29</v>
      </c>
      <c r="F29" s="34">
        <v>19</v>
      </c>
      <c r="G29" s="34">
        <v>19</v>
      </c>
      <c r="H29" s="36">
        <f t="shared" si="0"/>
        <v>134</v>
      </c>
      <c r="I29" s="44"/>
      <c r="J29" s="34"/>
      <c r="K29" s="32"/>
      <c r="L29" s="34"/>
      <c r="M29" s="34"/>
    </row>
    <row r="30" s="22" customFormat="1" ht="14.25" spans="1:13">
      <c r="A30" s="33" t="s">
        <v>45</v>
      </c>
      <c r="B30" s="34">
        <v>29</v>
      </c>
      <c r="C30" s="34">
        <v>19</v>
      </c>
      <c r="D30" s="34">
        <v>19</v>
      </c>
      <c r="E30" s="34">
        <v>28.5</v>
      </c>
      <c r="F30" s="34">
        <v>19</v>
      </c>
      <c r="G30" s="34">
        <v>19</v>
      </c>
      <c r="H30" s="36">
        <f t="shared" si="0"/>
        <v>133.5</v>
      </c>
      <c r="I30" s="44"/>
      <c r="J30" s="34"/>
      <c r="K30" s="32"/>
      <c r="L30" s="34"/>
      <c r="M30" s="34"/>
    </row>
    <row r="31" s="24" customFormat="1" ht="14.25" spans="1:13">
      <c r="A31" s="33" t="s">
        <v>46</v>
      </c>
      <c r="B31" s="34">
        <v>28</v>
      </c>
      <c r="C31" s="34">
        <v>19</v>
      </c>
      <c r="D31" s="34">
        <v>19</v>
      </c>
      <c r="E31" s="34">
        <v>28.5</v>
      </c>
      <c r="F31" s="34">
        <v>19</v>
      </c>
      <c r="G31" s="34">
        <v>19</v>
      </c>
      <c r="H31" s="36">
        <f t="shared" si="0"/>
        <v>132.5</v>
      </c>
      <c r="I31" s="45"/>
      <c r="J31" s="46"/>
      <c r="K31" s="32"/>
      <c r="L31" s="46"/>
      <c r="M31" s="46"/>
    </row>
    <row r="32" s="24" customFormat="1" ht="14.25" spans="1:13">
      <c r="A32" s="29" t="s">
        <v>47</v>
      </c>
      <c r="B32" s="30">
        <v>60.3</v>
      </c>
      <c r="C32" s="30">
        <v>49</v>
      </c>
      <c r="D32" s="30">
        <v>49.1</v>
      </c>
      <c r="E32" s="30">
        <v>58.83</v>
      </c>
      <c r="F32" s="30">
        <v>49.5</v>
      </c>
      <c r="G32" s="30">
        <v>48.5</v>
      </c>
      <c r="H32" s="32">
        <f t="shared" si="0"/>
        <v>315.23</v>
      </c>
      <c r="I32" s="47">
        <v>60</v>
      </c>
      <c r="J32" s="30">
        <v>12</v>
      </c>
      <c r="K32" s="32">
        <f>H32+I32+J32</f>
        <v>387.23</v>
      </c>
      <c r="L32" s="30">
        <v>3</v>
      </c>
      <c r="M32" s="30" t="s">
        <v>22</v>
      </c>
    </row>
    <row r="33" s="22" customFormat="1" ht="14.25" spans="1:13">
      <c r="A33" s="33" t="s">
        <v>48</v>
      </c>
      <c r="B33" s="34">
        <v>29</v>
      </c>
      <c r="C33" s="34">
        <v>19</v>
      </c>
      <c r="D33" s="34">
        <v>19</v>
      </c>
      <c r="E33" s="34">
        <v>29</v>
      </c>
      <c r="F33" s="34">
        <v>19</v>
      </c>
      <c r="G33" s="34">
        <v>19</v>
      </c>
      <c r="H33" s="36">
        <f t="shared" si="0"/>
        <v>134</v>
      </c>
      <c r="I33" s="44"/>
      <c r="J33" s="34"/>
      <c r="K33" s="32"/>
      <c r="L33" s="34"/>
      <c r="M33" s="34"/>
    </row>
    <row r="34" s="24" customFormat="1" ht="14.25" spans="1:13">
      <c r="A34" s="33" t="s">
        <v>49</v>
      </c>
      <c r="B34" s="34">
        <v>29</v>
      </c>
      <c r="C34" s="34">
        <v>19</v>
      </c>
      <c r="D34" s="34">
        <v>19</v>
      </c>
      <c r="E34" s="34">
        <v>29</v>
      </c>
      <c r="F34" s="34">
        <v>19</v>
      </c>
      <c r="G34" s="34">
        <v>19</v>
      </c>
      <c r="H34" s="36">
        <f t="shared" si="0"/>
        <v>134</v>
      </c>
      <c r="I34" s="45"/>
      <c r="J34" s="46"/>
      <c r="K34" s="32"/>
      <c r="L34" s="46"/>
      <c r="M34" s="46"/>
    </row>
    <row r="35" s="22" customFormat="1" ht="14.25" spans="1:13">
      <c r="A35" s="33" t="s">
        <v>50</v>
      </c>
      <c r="B35" s="34">
        <v>29</v>
      </c>
      <c r="C35" s="34">
        <v>19</v>
      </c>
      <c r="D35" s="36">
        <v>19</v>
      </c>
      <c r="E35" s="36">
        <v>28.5</v>
      </c>
      <c r="F35" s="34">
        <v>19</v>
      </c>
      <c r="G35" s="36">
        <v>18.5</v>
      </c>
      <c r="H35" s="36">
        <f t="shared" si="0"/>
        <v>133</v>
      </c>
      <c r="I35" s="45"/>
      <c r="J35" s="36"/>
      <c r="K35" s="32"/>
      <c r="L35" s="46"/>
      <c r="M35" s="36"/>
    </row>
    <row r="36" s="24" customFormat="1" ht="14.25" spans="1:13">
      <c r="A36" s="29" t="s">
        <v>51</v>
      </c>
      <c r="B36" s="30">
        <v>59</v>
      </c>
      <c r="C36" s="30">
        <v>47.3</v>
      </c>
      <c r="D36" s="32">
        <v>49</v>
      </c>
      <c r="E36" s="32">
        <v>59</v>
      </c>
      <c r="F36" s="30">
        <v>48.4</v>
      </c>
      <c r="G36" s="32">
        <v>49</v>
      </c>
      <c r="H36" s="32">
        <f t="shared" si="0"/>
        <v>311.7</v>
      </c>
      <c r="I36" s="47">
        <v>12.5</v>
      </c>
      <c r="J36" s="32">
        <v>15</v>
      </c>
      <c r="K36" s="32">
        <f>H36+I36+J36</f>
        <v>339.2</v>
      </c>
      <c r="L36" s="30">
        <v>8</v>
      </c>
      <c r="M36" s="32" t="s">
        <v>27</v>
      </c>
    </row>
    <row r="37" s="22" customFormat="1" ht="14.25" spans="1:13">
      <c r="A37" s="33" t="s">
        <v>52</v>
      </c>
      <c r="B37" s="34">
        <v>29</v>
      </c>
      <c r="C37" s="34">
        <v>19</v>
      </c>
      <c r="D37" s="36">
        <v>19</v>
      </c>
      <c r="E37" s="36">
        <v>29</v>
      </c>
      <c r="F37" s="34">
        <v>19</v>
      </c>
      <c r="G37" s="36">
        <v>19</v>
      </c>
      <c r="H37" s="36">
        <f t="shared" si="0"/>
        <v>134</v>
      </c>
      <c r="I37" s="45"/>
      <c r="J37" s="36"/>
      <c r="K37" s="32"/>
      <c r="L37" s="46"/>
      <c r="M37" s="36"/>
    </row>
    <row r="38" s="22" customFormat="1" ht="14.25" spans="1:13">
      <c r="A38" s="33" t="s">
        <v>53</v>
      </c>
      <c r="B38" s="34">
        <v>29</v>
      </c>
      <c r="C38" s="34">
        <v>18</v>
      </c>
      <c r="D38" s="36">
        <v>19</v>
      </c>
      <c r="E38" s="36">
        <v>29</v>
      </c>
      <c r="F38" s="34">
        <v>19</v>
      </c>
      <c r="G38" s="36">
        <v>19</v>
      </c>
      <c r="H38" s="36">
        <f t="shared" si="0"/>
        <v>133</v>
      </c>
      <c r="I38" s="45"/>
      <c r="J38" s="36"/>
      <c r="K38" s="32"/>
      <c r="L38" s="46"/>
      <c r="M38" s="36"/>
    </row>
    <row r="39" s="22" customFormat="1" ht="14.25" spans="1:13">
      <c r="A39" s="33" t="s">
        <v>54</v>
      </c>
      <c r="B39" s="34">
        <v>29</v>
      </c>
      <c r="C39" s="34">
        <v>18</v>
      </c>
      <c r="D39" s="36">
        <v>19</v>
      </c>
      <c r="E39" s="36">
        <v>29</v>
      </c>
      <c r="F39" s="34">
        <v>19</v>
      </c>
      <c r="G39" s="36">
        <v>19</v>
      </c>
      <c r="H39" s="36">
        <f t="shared" si="0"/>
        <v>133</v>
      </c>
      <c r="I39" s="45"/>
      <c r="J39" s="43"/>
      <c r="K39" s="32"/>
      <c r="L39" s="46"/>
      <c r="M39" s="43"/>
    </row>
    <row r="40" s="24" customFormat="1" ht="14.25" spans="1:13">
      <c r="A40" s="29" t="s">
        <v>55</v>
      </c>
      <c r="B40" s="30">
        <v>56.2</v>
      </c>
      <c r="C40" s="30">
        <v>46.2</v>
      </c>
      <c r="D40" s="30">
        <v>44.9</v>
      </c>
      <c r="E40" s="30">
        <v>56.87</v>
      </c>
      <c r="F40" s="30">
        <v>45.95</v>
      </c>
      <c r="G40" s="30">
        <v>45.7</v>
      </c>
      <c r="H40" s="32">
        <f t="shared" si="0"/>
        <v>295.82</v>
      </c>
      <c r="I40" s="47">
        <v>0</v>
      </c>
      <c r="J40" s="30">
        <v>40</v>
      </c>
      <c r="K40" s="32">
        <f>H40+I40+J40</f>
        <v>335.82</v>
      </c>
      <c r="L40" s="30">
        <v>10</v>
      </c>
      <c r="M40" s="30" t="s">
        <v>27</v>
      </c>
    </row>
    <row r="41" s="22" customFormat="1" ht="44" customHeight="1" spans="1:13">
      <c r="A41" s="37" t="s">
        <v>56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</sheetData>
  <mergeCells count="4">
    <mergeCell ref="A1:M1"/>
    <mergeCell ref="A2:H2"/>
    <mergeCell ref="K2:M2"/>
    <mergeCell ref="A41:M4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H24" sqref="H24"/>
    </sheetView>
  </sheetViews>
  <sheetFormatPr defaultColWidth="9" defaultRowHeight="13.5" outlineLevelCol="5"/>
  <cols>
    <col min="2" max="2" width="13.625" customWidth="1"/>
    <col min="3" max="3" width="19" customWidth="1"/>
    <col min="4" max="4" width="18.75" customWidth="1"/>
    <col min="5" max="6" width="13.75" customWidth="1"/>
  </cols>
  <sheetData>
    <row r="1" ht="22.5" spans="1:6">
      <c r="A1" s="18" t="s">
        <v>57</v>
      </c>
      <c r="B1" s="18"/>
      <c r="C1" s="18"/>
      <c r="D1" s="18"/>
      <c r="E1" s="18"/>
      <c r="F1" s="18"/>
    </row>
    <row r="2" s="17" customFormat="1" ht="27" spans="1:6">
      <c r="A2" s="19" t="s">
        <v>58</v>
      </c>
      <c r="B2" s="19"/>
      <c r="C2" s="19" t="s">
        <v>59</v>
      </c>
      <c r="D2" s="19" t="s">
        <v>60</v>
      </c>
      <c r="E2" s="19" t="s">
        <v>61</v>
      </c>
      <c r="F2" s="19" t="s">
        <v>62</v>
      </c>
    </row>
    <row r="3" ht="14.25" spans="1:6">
      <c r="A3" s="20" t="s">
        <v>63</v>
      </c>
      <c r="B3" s="20" t="s">
        <v>64</v>
      </c>
      <c r="C3" s="20">
        <v>7</v>
      </c>
      <c r="D3" s="20">
        <v>30</v>
      </c>
      <c r="E3" s="20">
        <v>30</v>
      </c>
      <c r="F3" s="20">
        <v>52.5</v>
      </c>
    </row>
    <row r="4" ht="14.25" spans="1:6">
      <c r="A4" s="20"/>
      <c r="B4" s="20" t="s">
        <v>65</v>
      </c>
      <c r="C4" s="20">
        <v>7</v>
      </c>
      <c r="D4" s="20">
        <v>30</v>
      </c>
      <c r="E4" s="20"/>
      <c r="F4" s="20"/>
    </row>
    <row r="5" ht="14.25" spans="1:6">
      <c r="A5" s="20"/>
      <c r="B5" s="20" t="s">
        <v>66</v>
      </c>
      <c r="C5" s="20">
        <v>6</v>
      </c>
      <c r="D5" s="20">
        <v>15</v>
      </c>
      <c r="E5" s="20">
        <v>7.5</v>
      </c>
      <c r="F5" s="20"/>
    </row>
    <row r="6" ht="14.25" spans="1:6">
      <c r="A6" s="20"/>
      <c r="B6" s="20" t="s">
        <v>67</v>
      </c>
      <c r="C6" s="20">
        <v>7</v>
      </c>
      <c r="D6" s="20">
        <v>15</v>
      </c>
      <c r="E6" s="20"/>
      <c r="F6" s="20"/>
    </row>
    <row r="7" ht="14.25" spans="1:6">
      <c r="A7" s="20"/>
      <c r="B7" s="20" t="s">
        <v>68</v>
      </c>
      <c r="C7" s="20">
        <v>6</v>
      </c>
      <c r="D7" s="20">
        <v>15</v>
      </c>
      <c r="E7" s="20">
        <v>15</v>
      </c>
      <c r="F7" s="20"/>
    </row>
    <row r="8" ht="14.25" spans="1:6">
      <c r="A8" s="20"/>
      <c r="B8" s="20" t="s">
        <v>69</v>
      </c>
      <c r="C8" s="20">
        <v>6</v>
      </c>
      <c r="D8" s="20">
        <v>15</v>
      </c>
      <c r="E8" s="20"/>
      <c r="F8" s="20"/>
    </row>
    <row r="9" ht="14.25" spans="1:6">
      <c r="A9" s="20" t="s">
        <v>21</v>
      </c>
      <c r="B9" s="20" t="s">
        <v>64</v>
      </c>
      <c r="C9" s="20">
        <v>6</v>
      </c>
      <c r="D9" s="20">
        <v>30</v>
      </c>
      <c r="E9" s="20">
        <v>30</v>
      </c>
      <c r="F9" s="20">
        <v>65</v>
      </c>
    </row>
    <row r="10" ht="14.25" spans="1:6">
      <c r="A10" s="20"/>
      <c r="B10" s="20" t="s">
        <v>65</v>
      </c>
      <c r="C10" s="20">
        <v>6</v>
      </c>
      <c r="D10" s="20">
        <v>30</v>
      </c>
      <c r="E10" s="20"/>
      <c r="F10" s="20"/>
    </row>
    <row r="11" customHeight="1" spans="1:6">
      <c r="A11" s="20"/>
      <c r="B11" s="20" t="s">
        <v>66</v>
      </c>
      <c r="C11" s="20">
        <v>5</v>
      </c>
      <c r="D11" s="20">
        <v>15</v>
      </c>
      <c r="E11" s="20">
        <v>15</v>
      </c>
      <c r="F11" s="20"/>
    </row>
    <row r="12" ht="14.25" spans="1:6">
      <c r="A12" s="20"/>
      <c r="B12" s="20" t="s">
        <v>67</v>
      </c>
      <c r="C12" s="20">
        <v>7</v>
      </c>
      <c r="D12" s="20">
        <v>15</v>
      </c>
      <c r="E12" s="20"/>
      <c r="F12" s="20"/>
    </row>
    <row r="13" customHeight="1" spans="1:6">
      <c r="A13" s="20"/>
      <c r="B13" s="20" t="s">
        <v>68</v>
      </c>
      <c r="C13" s="20">
        <v>6</v>
      </c>
      <c r="D13" s="20">
        <v>15</v>
      </c>
      <c r="E13" s="20">
        <v>20</v>
      </c>
      <c r="F13" s="20"/>
    </row>
    <row r="14" ht="14.25" spans="1:6">
      <c r="A14" s="20"/>
      <c r="B14" s="20" t="s">
        <v>69</v>
      </c>
      <c r="C14" s="20">
        <v>3</v>
      </c>
      <c r="D14" s="20">
        <v>25</v>
      </c>
      <c r="E14" s="20"/>
      <c r="F14" s="20"/>
    </row>
    <row r="15" customHeight="1" spans="1:6">
      <c r="A15" s="20" t="s">
        <v>26</v>
      </c>
      <c r="B15" s="20" t="s">
        <v>64</v>
      </c>
      <c r="C15" s="20">
        <v>6</v>
      </c>
      <c r="D15" s="20">
        <v>30</v>
      </c>
      <c r="E15" s="20">
        <v>15</v>
      </c>
      <c r="F15" s="20">
        <v>30</v>
      </c>
    </row>
    <row r="16" ht="14.25" spans="1:6">
      <c r="A16" s="20"/>
      <c r="B16" s="20" t="s">
        <v>65</v>
      </c>
      <c r="C16" s="20">
        <v>8</v>
      </c>
      <c r="D16" s="20">
        <v>0</v>
      </c>
      <c r="E16" s="20"/>
      <c r="F16" s="20"/>
    </row>
    <row r="17" customHeight="1" spans="1:6">
      <c r="A17" s="20"/>
      <c r="B17" s="20" t="s">
        <v>66</v>
      </c>
      <c r="C17" s="20">
        <v>9</v>
      </c>
      <c r="D17" s="20">
        <v>0</v>
      </c>
      <c r="E17" s="20">
        <v>0</v>
      </c>
      <c r="F17" s="20"/>
    </row>
    <row r="18" ht="14.25" spans="1:6">
      <c r="A18" s="20"/>
      <c r="B18" s="20" t="s">
        <v>67</v>
      </c>
      <c r="C18" s="20">
        <v>10</v>
      </c>
      <c r="D18" s="20">
        <v>0</v>
      </c>
      <c r="E18" s="20"/>
      <c r="F18" s="20"/>
    </row>
    <row r="19" customHeight="1" spans="1:6">
      <c r="A19" s="20"/>
      <c r="B19" s="20" t="s">
        <v>68</v>
      </c>
      <c r="C19" s="20">
        <v>7</v>
      </c>
      <c r="D19" s="20">
        <v>15</v>
      </c>
      <c r="E19" s="20">
        <v>15</v>
      </c>
      <c r="F19" s="20"/>
    </row>
    <row r="20" ht="14.25" spans="1:6">
      <c r="A20" s="20"/>
      <c r="B20" s="20" t="s">
        <v>69</v>
      </c>
      <c r="C20" s="20">
        <v>5</v>
      </c>
      <c r="D20" s="20">
        <v>15</v>
      </c>
      <c r="E20" s="20"/>
      <c r="F20" s="20"/>
    </row>
    <row r="21" customHeight="1" spans="1:6">
      <c r="A21" s="20" t="s">
        <v>31</v>
      </c>
      <c r="B21" s="20" t="s">
        <v>70</v>
      </c>
      <c r="C21" s="20">
        <v>7</v>
      </c>
      <c r="D21" s="20">
        <v>15</v>
      </c>
      <c r="E21" s="20">
        <v>15</v>
      </c>
      <c r="F21" s="20">
        <v>30</v>
      </c>
    </row>
    <row r="22" ht="14.25" spans="1:6">
      <c r="A22" s="20"/>
      <c r="B22" s="20" t="s">
        <v>71</v>
      </c>
      <c r="C22" s="20">
        <v>10</v>
      </c>
      <c r="D22" s="20">
        <v>0</v>
      </c>
      <c r="E22" s="20">
        <v>0</v>
      </c>
      <c r="F22" s="20"/>
    </row>
    <row r="23" ht="14.25" spans="1:6">
      <c r="A23" s="20"/>
      <c r="B23" s="20" t="s">
        <v>72</v>
      </c>
      <c r="C23" s="20">
        <v>7</v>
      </c>
      <c r="D23" s="20">
        <v>15</v>
      </c>
      <c r="E23" s="20">
        <v>15</v>
      </c>
      <c r="F23" s="20"/>
    </row>
    <row r="24" customHeight="1" spans="1:6">
      <c r="A24" s="20" t="s">
        <v>35</v>
      </c>
      <c r="B24" s="20" t="s">
        <v>70</v>
      </c>
      <c r="C24" s="20">
        <v>2</v>
      </c>
      <c r="D24" s="20">
        <v>50</v>
      </c>
      <c r="E24" s="20">
        <v>50</v>
      </c>
      <c r="F24" s="20">
        <v>65</v>
      </c>
    </row>
    <row r="25" ht="14.25" spans="1:6">
      <c r="A25" s="20"/>
      <c r="B25" s="20" t="s">
        <v>71</v>
      </c>
      <c r="C25" s="20">
        <v>7</v>
      </c>
      <c r="D25" s="20">
        <v>15</v>
      </c>
      <c r="E25" s="20">
        <v>15</v>
      </c>
      <c r="F25" s="20"/>
    </row>
    <row r="26" ht="14.25" spans="1:6">
      <c r="A26" s="20"/>
      <c r="B26" s="20" t="s">
        <v>72</v>
      </c>
      <c r="C26" s="20">
        <v>8</v>
      </c>
      <c r="D26" s="20">
        <v>0</v>
      </c>
      <c r="E26" s="20">
        <v>0</v>
      </c>
      <c r="F26" s="20"/>
    </row>
    <row r="27" customHeight="1" spans="1:6">
      <c r="A27" s="20" t="s">
        <v>39</v>
      </c>
      <c r="B27" s="20" t="s">
        <v>64</v>
      </c>
      <c r="C27" s="20">
        <v>6</v>
      </c>
      <c r="D27" s="20">
        <v>30</v>
      </c>
      <c r="E27" s="20">
        <v>35</v>
      </c>
      <c r="F27" s="20">
        <v>47.5</v>
      </c>
    </row>
    <row r="28" ht="14.25" spans="1:6">
      <c r="A28" s="20"/>
      <c r="B28" s="20" t="s">
        <v>65</v>
      </c>
      <c r="C28" s="20">
        <v>3</v>
      </c>
      <c r="D28" s="20">
        <v>40</v>
      </c>
      <c r="E28" s="20"/>
      <c r="F28" s="20"/>
    </row>
    <row r="29" customHeight="1" spans="1:6">
      <c r="A29" s="20"/>
      <c r="B29" s="20" t="s">
        <v>66</v>
      </c>
      <c r="C29" s="20">
        <v>4</v>
      </c>
      <c r="D29" s="20">
        <v>25</v>
      </c>
      <c r="E29" s="20">
        <v>12.5</v>
      </c>
      <c r="F29" s="20"/>
    </row>
    <row r="30" ht="14.25" spans="1:6">
      <c r="A30" s="20"/>
      <c r="B30" s="20" t="s">
        <v>67</v>
      </c>
      <c r="C30" s="20">
        <v>9</v>
      </c>
      <c r="D30" s="20">
        <v>0</v>
      </c>
      <c r="E30" s="20"/>
      <c r="F30" s="20"/>
    </row>
    <row r="31" customHeight="1" spans="1:6">
      <c r="A31" s="20"/>
      <c r="B31" s="20" t="s">
        <v>68</v>
      </c>
      <c r="C31" s="20">
        <v>8</v>
      </c>
      <c r="D31" s="20">
        <v>0</v>
      </c>
      <c r="E31" s="20">
        <v>0</v>
      </c>
      <c r="F31" s="20"/>
    </row>
    <row r="32" ht="14.25" spans="1:6">
      <c r="A32" s="20"/>
      <c r="B32" s="20" t="s">
        <v>69</v>
      </c>
      <c r="C32" s="20"/>
      <c r="D32" s="20"/>
      <c r="E32" s="20"/>
      <c r="F32" s="20"/>
    </row>
    <row r="33" customHeight="1" spans="1:6">
      <c r="A33" s="20" t="s">
        <v>43</v>
      </c>
      <c r="B33" s="20" t="s">
        <v>64</v>
      </c>
      <c r="C33" s="20">
        <v>6</v>
      </c>
      <c r="D33" s="20">
        <v>30</v>
      </c>
      <c r="E33" s="20">
        <v>30</v>
      </c>
      <c r="F33" s="20">
        <v>45</v>
      </c>
    </row>
    <row r="34" ht="14.25" spans="1:6">
      <c r="A34" s="20"/>
      <c r="B34" s="20" t="s">
        <v>65</v>
      </c>
      <c r="C34" s="20">
        <v>6</v>
      </c>
      <c r="D34" s="20">
        <v>30</v>
      </c>
      <c r="E34" s="20"/>
      <c r="F34" s="20"/>
    </row>
    <row r="35" customHeight="1" spans="1:6">
      <c r="A35" s="20"/>
      <c r="B35" s="20" t="s">
        <v>66</v>
      </c>
      <c r="C35" s="20">
        <v>13</v>
      </c>
      <c r="D35" s="20">
        <v>0</v>
      </c>
      <c r="E35" s="20">
        <v>0</v>
      </c>
      <c r="F35" s="20"/>
    </row>
    <row r="36" ht="14.25" spans="1:6">
      <c r="A36" s="20"/>
      <c r="B36" s="20" t="s">
        <v>67</v>
      </c>
      <c r="C36" s="20">
        <v>12</v>
      </c>
      <c r="D36" s="20">
        <v>0</v>
      </c>
      <c r="E36" s="20"/>
      <c r="F36" s="20"/>
    </row>
    <row r="37" customHeight="1" spans="1:6">
      <c r="A37" s="20"/>
      <c r="B37" s="20" t="s">
        <v>68</v>
      </c>
      <c r="C37" s="20"/>
      <c r="D37" s="20"/>
      <c r="E37" s="20">
        <v>15</v>
      </c>
      <c r="F37" s="20"/>
    </row>
    <row r="38" ht="14.25" spans="1:6">
      <c r="A38" s="20"/>
      <c r="B38" s="20" t="s">
        <v>69</v>
      </c>
      <c r="C38" s="20">
        <v>5</v>
      </c>
      <c r="D38" s="20">
        <v>15</v>
      </c>
      <c r="E38" s="20"/>
      <c r="F38" s="20"/>
    </row>
    <row r="39" customHeight="1" spans="1:6">
      <c r="A39" s="20" t="s">
        <v>47</v>
      </c>
      <c r="B39" s="20" t="s">
        <v>70</v>
      </c>
      <c r="C39" s="20">
        <v>6</v>
      </c>
      <c r="D39" s="20">
        <v>30</v>
      </c>
      <c r="E39" s="20">
        <v>30</v>
      </c>
      <c r="F39" s="20">
        <v>60</v>
      </c>
    </row>
    <row r="40" ht="14.25" spans="1:6">
      <c r="A40" s="20"/>
      <c r="B40" s="20" t="s">
        <v>71</v>
      </c>
      <c r="C40" s="20">
        <v>5</v>
      </c>
      <c r="D40" s="20">
        <v>15</v>
      </c>
      <c r="E40" s="20">
        <v>15</v>
      </c>
      <c r="F40" s="20"/>
    </row>
    <row r="41" ht="14.25" spans="1:6">
      <c r="A41" s="20"/>
      <c r="B41" s="20" t="s">
        <v>72</v>
      </c>
      <c r="C41" s="20">
        <v>7</v>
      </c>
      <c r="D41" s="20">
        <v>15</v>
      </c>
      <c r="E41" s="20">
        <v>15</v>
      </c>
      <c r="F41" s="20"/>
    </row>
    <row r="42" customHeight="1" spans="1:6">
      <c r="A42" s="20" t="s">
        <v>51</v>
      </c>
      <c r="B42" s="20" t="s">
        <v>64</v>
      </c>
      <c r="C42" s="20">
        <v>9</v>
      </c>
      <c r="D42" s="20">
        <v>0</v>
      </c>
      <c r="E42" s="20">
        <v>0</v>
      </c>
      <c r="F42" s="20">
        <v>12.5</v>
      </c>
    </row>
    <row r="43" ht="14.25" spans="1:6">
      <c r="A43" s="20"/>
      <c r="B43" s="20" t="s">
        <v>65</v>
      </c>
      <c r="C43" s="20">
        <v>10</v>
      </c>
      <c r="D43" s="20">
        <v>0</v>
      </c>
      <c r="E43" s="20"/>
      <c r="F43" s="20"/>
    </row>
    <row r="44" customHeight="1" spans="1:6">
      <c r="A44" s="20"/>
      <c r="B44" s="20" t="s">
        <v>66</v>
      </c>
      <c r="C44" s="20">
        <v>4</v>
      </c>
      <c r="D44" s="20">
        <v>25</v>
      </c>
      <c r="E44" s="20">
        <v>12.5</v>
      </c>
      <c r="F44" s="20"/>
    </row>
    <row r="45" ht="14.25" spans="1:6">
      <c r="A45" s="20"/>
      <c r="B45" s="20" t="s">
        <v>67</v>
      </c>
      <c r="C45" s="20">
        <v>8</v>
      </c>
      <c r="D45" s="20">
        <v>0</v>
      </c>
      <c r="E45" s="20"/>
      <c r="F45" s="20"/>
    </row>
    <row r="46" customHeight="1" spans="1:6">
      <c r="A46" s="20"/>
      <c r="B46" s="20" t="s">
        <v>68</v>
      </c>
      <c r="C46" s="20">
        <v>13</v>
      </c>
      <c r="D46" s="20">
        <v>0</v>
      </c>
      <c r="E46" s="20">
        <v>0</v>
      </c>
      <c r="F46" s="20"/>
    </row>
    <row r="47" ht="14.25" spans="1:6">
      <c r="A47" s="20"/>
      <c r="B47" s="20" t="s">
        <v>69</v>
      </c>
      <c r="C47" s="20">
        <v>8</v>
      </c>
      <c r="D47" s="20">
        <v>0</v>
      </c>
      <c r="E47" s="20"/>
      <c r="F47" s="20"/>
    </row>
    <row r="48" ht="21" customHeight="1" spans="1:6">
      <c r="A48" s="21" t="s">
        <v>73</v>
      </c>
      <c r="B48" s="21"/>
      <c r="C48" s="21"/>
      <c r="D48" s="21"/>
      <c r="E48" s="21"/>
      <c r="F48" s="21"/>
    </row>
  </sheetData>
  <mergeCells count="39">
    <mergeCell ref="A1:F1"/>
    <mergeCell ref="A2:B2"/>
    <mergeCell ref="A48:F48"/>
    <mergeCell ref="A3:A8"/>
    <mergeCell ref="A9:A14"/>
    <mergeCell ref="A15:A20"/>
    <mergeCell ref="A21:A23"/>
    <mergeCell ref="A24:A26"/>
    <mergeCell ref="A27:A32"/>
    <mergeCell ref="A33:A38"/>
    <mergeCell ref="A39:A41"/>
    <mergeCell ref="A42:A47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7:E28"/>
    <mergeCell ref="E29:E30"/>
    <mergeCell ref="E31:E32"/>
    <mergeCell ref="E33:E34"/>
    <mergeCell ref="E35:E36"/>
    <mergeCell ref="E37:E38"/>
    <mergeCell ref="E42:E43"/>
    <mergeCell ref="E44:E45"/>
    <mergeCell ref="E46:E47"/>
    <mergeCell ref="F3:F8"/>
    <mergeCell ref="F9:F14"/>
    <mergeCell ref="F15:F20"/>
    <mergeCell ref="F21:F23"/>
    <mergeCell ref="F24:F26"/>
    <mergeCell ref="F27:F32"/>
    <mergeCell ref="F33:F38"/>
    <mergeCell ref="F39:F41"/>
    <mergeCell ref="F42:F47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opLeftCell="A3" workbookViewId="0">
      <selection activeCell="H4" sqref="H4:H13"/>
    </sheetView>
  </sheetViews>
  <sheetFormatPr defaultColWidth="20.625" defaultRowHeight="39.95" customHeight="1"/>
  <cols>
    <col min="1" max="1" width="8.625" customWidth="1"/>
    <col min="2" max="2" width="31.375" style="1" customWidth="1"/>
    <col min="3" max="3" width="32.75" customWidth="1"/>
    <col min="4" max="4" width="29.125" customWidth="1"/>
    <col min="5" max="5" width="31" customWidth="1"/>
    <col min="6" max="6" width="36.75" customWidth="1"/>
    <col min="7" max="7" width="20.625" customWidth="1"/>
    <col min="8" max="8" width="11.875" customWidth="1"/>
  </cols>
  <sheetData>
    <row r="1" customFormat="1" ht="31.5" spans="1:9">
      <c r="A1" s="2" t="s">
        <v>74</v>
      </c>
      <c r="B1" s="2"/>
      <c r="C1" s="2"/>
      <c r="D1" s="2"/>
      <c r="E1" s="2"/>
      <c r="F1" s="2"/>
      <c r="G1" s="2"/>
      <c r="H1" s="2"/>
      <c r="I1" s="16"/>
    </row>
    <row r="2" customFormat="1" ht="41.25" spans="1:9">
      <c r="A2" s="3" t="s">
        <v>75</v>
      </c>
      <c r="B2" s="3" t="s">
        <v>76</v>
      </c>
      <c r="C2" s="3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4" t="s">
        <v>82</v>
      </c>
      <c r="I2" s="16"/>
    </row>
    <row r="3" customFormat="1" ht="148.5" spans="1:9">
      <c r="A3" s="5" t="s">
        <v>83</v>
      </c>
      <c r="B3" s="6" t="s">
        <v>84</v>
      </c>
      <c r="C3" s="6" t="s">
        <v>85</v>
      </c>
      <c r="D3" s="6" t="s">
        <v>86</v>
      </c>
      <c r="E3" s="6" t="s">
        <v>87</v>
      </c>
      <c r="F3" s="6" t="s">
        <v>88</v>
      </c>
      <c r="G3" s="7" t="s">
        <v>89</v>
      </c>
      <c r="H3" s="4"/>
      <c r="I3" s="16"/>
    </row>
    <row r="4" customFormat="1" ht="27" spans="1:9">
      <c r="A4" s="3" t="s">
        <v>63</v>
      </c>
      <c r="B4" s="8" t="s">
        <v>90</v>
      </c>
      <c r="C4" s="9"/>
      <c r="D4" s="9" t="s">
        <v>91</v>
      </c>
      <c r="E4" s="9"/>
      <c r="F4" s="9"/>
      <c r="G4" s="9"/>
      <c r="H4" s="10">
        <v>3.5</v>
      </c>
      <c r="I4" s="16"/>
    </row>
    <row r="5" customFormat="1" ht="27" spans="1:9">
      <c r="A5" s="3" t="s">
        <v>21</v>
      </c>
      <c r="B5" s="11" t="s">
        <v>92</v>
      </c>
      <c r="C5" s="9" t="s">
        <v>93</v>
      </c>
      <c r="D5" s="12"/>
      <c r="E5" s="9"/>
      <c r="F5" s="9"/>
      <c r="G5" s="9"/>
      <c r="H5" s="10">
        <v>19</v>
      </c>
      <c r="I5" s="16"/>
    </row>
    <row r="6" customFormat="1" ht="18.75" spans="1:9">
      <c r="A6" s="3" t="s">
        <v>26</v>
      </c>
      <c r="B6" s="9" t="s">
        <v>94</v>
      </c>
      <c r="C6" s="9"/>
      <c r="D6" s="9"/>
      <c r="E6" s="9"/>
      <c r="F6" s="9"/>
      <c r="G6" s="9"/>
      <c r="H6" s="10">
        <v>2</v>
      </c>
      <c r="I6" s="16"/>
    </row>
    <row r="7" customFormat="1" ht="18.75" spans="1:9">
      <c r="A7" s="3" t="s">
        <v>31</v>
      </c>
      <c r="B7" s="9" t="s">
        <v>95</v>
      </c>
      <c r="C7" s="9" t="s">
        <v>96</v>
      </c>
      <c r="D7" s="9"/>
      <c r="E7" s="9"/>
      <c r="F7" s="9"/>
      <c r="G7" s="9"/>
      <c r="H7" s="10">
        <v>12</v>
      </c>
      <c r="I7" s="16"/>
    </row>
    <row r="8" customFormat="1" ht="40.5" spans="1:9">
      <c r="A8" s="13" t="s">
        <v>35</v>
      </c>
      <c r="B8" s="11" t="s">
        <v>97</v>
      </c>
      <c r="C8" s="11" t="s">
        <v>98</v>
      </c>
      <c r="D8" s="11" t="s">
        <v>99</v>
      </c>
      <c r="E8" s="11"/>
      <c r="F8" s="11"/>
      <c r="G8" s="11"/>
      <c r="H8" s="14">
        <v>28.5</v>
      </c>
      <c r="I8" s="16"/>
    </row>
    <row r="9" customFormat="1" ht="18.75" spans="1:9">
      <c r="A9" s="3" t="s">
        <v>39</v>
      </c>
      <c r="B9" s="9" t="s">
        <v>100</v>
      </c>
      <c r="C9" s="9"/>
      <c r="D9" s="9"/>
      <c r="E9" s="9"/>
      <c r="F9" s="9"/>
      <c r="G9" s="9"/>
      <c r="H9" s="10">
        <v>2</v>
      </c>
      <c r="I9" s="16"/>
    </row>
    <row r="10" customFormat="1" ht="54" spans="1:9">
      <c r="A10" s="3" t="s">
        <v>43</v>
      </c>
      <c r="B10" s="9" t="s">
        <v>101</v>
      </c>
      <c r="C10" s="9" t="s">
        <v>102</v>
      </c>
      <c r="D10" s="9" t="s">
        <v>103</v>
      </c>
      <c r="E10" s="12"/>
      <c r="F10" s="15"/>
      <c r="G10" s="9"/>
      <c r="H10" s="10">
        <v>15</v>
      </c>
      <c r="I10" s="16"/>
    </row>
    <row r="11" customFormat="1" ht="54" spans="1:9">
      <c r="A11" s="3" t="s">
        <v>47</v>
      </c>
      <c r="B11" s="9"/>
      <c r="C11" s="9" t="s">
        <v>104</v>
      </c>
      <c r="D11" s="9"/>
      <c r="E11" s="9"/>
      <c r="F11" s="9"/>
      <c r="G11" s="9"/>
      <c r="H11" s="10">
        <v>12</v>
      </c>
      <c r="I11" s="16"/>
    </row>
    <row r="12" customFormat="1" ht="40.5" spans="1:9">
      <c r="A12" s="3" t="s">
        <v>51</v>
      </c>
      <c r="B12" s="9" t="s">
        <v>105</v>
      </c>
      <c r="C12" s="9"/>
      <c r="D12" s="9" t="s">
        <v>106</v>
      </c>
      <c r="E12" s="12"/>
      <c r="F12" s="9"/>
      <c r="G12" s="9"/>
      <c r="H12" s="10">
        <v>15</v>
      </c>
      <c r="I12" s="16"/>
    </row>
    <row r="13" customFormat="1" ht="162" spans="1:9">
      <c r="A13" s="3" t="s">
        <v>107</v>
      </c>
      <c r="B13" s="9" t="s">
        <v>108</v>
      </c>
      <c r="C13" s="9"/>
      <c r="D13" s="9" t="s">
        <v>109</v>
      </c>
      <c r="E13" s="9"/>
      <c r="F13" s="12"/>
      <c r="G13" s="9"/>
      <c r="H13" s="10">
        <v>40</v>
      </c>
      <c r="I13" s="16"/>
    </row>
  </sheetData>
  <mergeCells count="2">
    <mergeCell ref="A1:H1"/>
    <mergeCell ref="H2:H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" sqref="E1:E10"/>
    </sheetView>
  </sheetViews>
  <sheetFormatPr defaultColWidth="9" defaultRowHeight="13.5" outlineLevelCol="4"/>
  <sheetData>
    <row r="1" spans="1:5">
      <c r="A1">
        <v>368.48</v>
      </c>
      <c r="B1">
        <f>RANK(A1,$A$1:$A$10)</f>
        <v>4</v>
      </c>
      <c r="D1">
        <v>371.48</v>
      </c>
      <c r="E1">
        <f>RANK(D1,$D$1:$D$10)</f>
        <v>4</v>
      </c>
    </row>
    <row r="2" spans="1:5">
      <c r="A2">
        <v>396.48</v>
      </c>
      <c r="B2">
        <f t="shared" ref="B2:B10" si="0">RANK(A2,$A$1:$A$10)</f>
        <v>2</v>
      </c>
      <c r="D2">
        <v>399.48</v>
      </c>
      <c r="E2">
        <f t="shared" ref="E2:E10" si="1">RANK(D2,$D$1:$D$10)</f>
        <v>2</v>
      </c>
    </row>
    <row r="3" spans="1:5">
      <c r="A3">
        <v>336.7</v>
      </c>
      <c r="B3">
        <f t="shared" si="0"/>
        <v>8</v>
      </c>
      <c r="D3">
        <v>338.7</v>
      </c>
      <c r="E3">
        <f t="shared" si="1"/>
        <v>9</v>
      </c>
    </row>
    <row r="4" spans="1:5">
      <c r="A4">
        <v>359.88</v>
      </c>
      <c r="B4">
        <f t="shared" si="0"/>
        <v>6</v>
      </c>
      <c r="D4">
        <v>357.88</v>
      </c>
      <c r="E4">
        <f t="shared" si="1"/>
        <v>7</v>
      </c>
    </row>
    <row r="5" spans="1:5">
      <c r="A5">
        <v>418.03</v>
      </c>
      <c r="B5">
        <f t="shared" si="0"/>
        <v>1</v>
      </c>
      <c r="D5">
        <v>410.03</v>
      </c>
      <c r="E5">
        <f t="shared" si="1"/>
        <v>1</v>
      </c>
    </row>
    <row r="6" spans="1:5">
      <c r="A6">
        <v>362.63</v>
      </c>
      <c r="B6">
        <f t="shared" si="0"/>
        <v>5</v>
      </c>
      <c r="D6">
        <v>364.63</v>
      </c>
      <c r="E6">
        <f t="shared" si="1"/>
        <v>5</v>
      </c>
    </row>
    <row r="7" spans="1:5">
      <c r="A7">
        <v>355.7</v>
      </c>
      <c r="B7">
        <f t="shared" si="0"/>
        <v>7</v>
      </c>
      <c r="D7">
        <v>358.7</v>
      </c>
      <c r="E7">
        <f t="shared" si="1"/>
        <v>6</v>
      </c>
    </row>
    <row r="8" spans="1:5">
      <c r="A8">
        <v>395.23</v>
      </c>
      <c r="B8">
        <f t="shared" si="0"/>
        <v>3</v>
      </c>
      <c r="D8">
        <v>387.23</v>
      </c>
      <c r="E8">
        <f t="shared" si="1"/>
        <v>3</v>
      </c>
    </row>
    <row r="9" spans="1:5">
      <c r="A9">
        <v>333.2</v>
      </c>
      <c r="B9">
        <f t="shared" si="0"/>
        <v>9</v>
      </c>
      <c r="D9">
        <v>339.2</v>
      </c>
      <c r="E9">
        <f t="shared" si="1"/>
        <v>8</v>
      </c>
    </row>
    <row r="10" spans="1:5">
      <c r="A10">
        <v>324.82</v>
      </c>
      <c r="B10">
        <f t="shared" si="0"/>
        <v>10</v>
      </c>
      <c r="D10">
        <v>335.82</v>
      </c>
      <c r="E10">
        <f t="shared" si="1"/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各项汇总</vt:lpstr>
      <vt:lpstr>B项汇总</vt:lpstr>
      <vt:lpstr>C项汇总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peng'hua</dc:creator>
  <cp:lastModifiedBy>漠尘</cp:lastModifiedBy>
  <dcterms:created xsi:type="dcterms:W3CDTF">2025-09-20T07:03:00Z</dcterms:created>
  <dcterms:modified xsi:type="dcterms:W3CDTF">2025-09-23T14:44:13Z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4FFF0C41C0314D9D860434ADE3E929D0_11</vt:lpwstr>
  </property>
  <property fmtid="{D5CDD505-2E9C-101B-9397-08002B2CF9AE}" pid="3" name="KSOProductBuildVer">
    <vt:lpwstr>2052-12.1.0.21915</vt:lpwstr>
  </property>
</Properties>
</file>