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4-2025学年教学质量奖\高考质量奖\"/>
    </mc:Choice>
  </mc:AlternateContent>
  <xr:revisionPtr revIDLastSave="0" documentId="13_ncr:1_{42A25EB1-D34B-4213-AECC-25C56F7C0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3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34" i="1" s="1"/>
  <c r="C4" i="1"/>
  <c r="F28" i="1" l="1"/>
  <c r="C54" i="1"/>
</calcChain>
</file>

<file path=xl/sharedStrings.xml><?xml version="1.0" encoding="utf-8"?>
<sst xmlns="http://schemas.openxmlformats.org/spreadsheetml/2006/main" count="129" uniqueCount="56">
  <si>
    <t>附件1_6：2025届高考年级管理奖</t>
  </si>
  <si>
    <t>合计</t>
  </si>
  <si>
    <t>总奖金</t>
  </si>
  <si>
    <t>班级管理人员</t>
  </si>
  <si>
    <t>姓名</t>
  </si>
  <si>
    <t>金额</t>
  </si>
  <si>
    <t>年级管理人员</t>
  </si>
  <si>
    <t>考核金额</t>
  </si>
  <si>
    <t>班级</t>
  </si>
  <si>
    <t>班主任</t>
  </si>
  <si>
    <t>徐万雄</t>
  </si>
  <si>
    <t>分管</t>
  </si>
  <si>
    <t>1班</t>
  </si>
  <si>
    <t>叶小军</t>
  </si>
  <si>
    <t>赵建超</t>
  </si>
  <si>
    <t>2班</t>
  </si>
  <si>
    <t>李荣鑫</t>
  </si>
  <si>
    <t>王友春</t>
  </si>
  <si>
    <t>年级主任</t>
  </si>
  <si>
    <t>3班</t>
  </si>
  <si>
    <t>易涛</t>
  </si>
  <si>
    <t>降初里</t>
  </si>
  <si>
    <t>4班</t>
  </si>
  <si>
    <t>肖锐</t>
  </si>
  <si>
    <t>年级副主任</t>
  </si>
  <si>
    <t>5班</t>
  </si>
  <si>
    <t>赵云川</t>
  </si>
  <si>
    <t>尼玛布池</t>
  </si>
  <si>
    <t>干事</t>
  </si>
  <si>
    <t>6班</t>
  </si>
  <si>
    <t>邓倩</t>
  </si>
  <si>
    <t>邱君益</t>
  </si>
  <si>
    <t>巡查人员</t>
  </si>
  <si>
    <t>7班</t>
  </si>
  <si>
    <t>曹云萍</t>
  </si>
  <si>
    <t>杜东洋</t>
  </si>
  <si>
    <t>8班</t>
  </si>
  <si>
    <t>康小平</t>
  </si>
  <si>
    <t>东梅</t>
  </si>
  <si>
    <t>9班</t>
  </si>
  <si>
    <t>杨琴</t>
  </si>
  <si>
    <t>徐志兵</t>
  </si>
  <si>
    <t>10班</t>
  </si>
  <si>
    <t>喇燕</t>
  </si>
  <si>
    <t>彭桦</t>
  </si>
  <si>
    <t>11班</t>
  </si>
  <si>
    <t>胡东缘</t>
  </si>
  <si>
    <t>12班</t>
  </si>
  <si>
    <t>李永会</t>
  </si>
  <si>
    <t>13班</t>
  </si>
  <si>
    <t>14班</t>
  </si>
  <si>
    <t>马俊</t>
  </si>
  <si>
    <t>15班</t>
  </si>
  <si>
    <t>潘勇</t>
  </si>
  <si>
    <t>16班</t>
  </si>
  <si>
    <t>周菊明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</si>
</sst>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="115" zoomScaleNormal="115" workbookViewId="0">
      <pane ySplit="2" topLeftCell="A3" activePane="bottomLeft" state="frozen"/>
      <selection pane="bottomLeft" activeCell="I29" sqref="I29"/>
    </sheetView>
  </sheetViews>
  <sheetFormatPr defaultColWidth="9" defaultRowHeight="13.5" x14ac:dyDescent="0.15"/>
  <cols>
    <col min="1" max="1" width="10" customWidth="1"/>
    <col min="2" max="2" width="14.625" customWidth="1"/>
    <col min="3" max="3" width="11.125" customWidth="1"/>
    <col min="5" max="5" width="9.625" customWidth="1"/>
    <col min="6" max="6" width="10.375" customWidth="1"/>
  </cols>
  <sheetData>
    <row r="1" spans="1:6" x14ac:dyDescent="0.15">
      <c r="A1" s="8" t="s">
        <v>0</v>
      </c>
      <c r="B1" s="8"/>
      <c r="C1" s="8"/>
      <c r="E1" s="6" t="s">
        <v>1</v>
      </c>
      <c r="F1" s="6"/>
    </row>
    <row r="2" spans="1:6" x14ac:dyDescent="0.15">
      <c r="A2" t="s">
        <v>2</v>
      </c>
      <c r="B2" s="2">
        <v>74560</v>
      </c>
      <c r="E2" s="1" t="s">
        <v>4</v>
      </c>
      <c r="F2" s="1" t="s">
        <v>5</v>
      </c>
    </row>
    <row r="3" spans="1:6" ht="22.5" customHeight="1" x14ac:dyDescent="0.15">
      <c r="A3" s="7" t="s">
        <v>6</v>
      </c>
      <c r="B3" s="7"/>
      <c r="C3" s="4" t="s">
        <v>7</v>
      </c>
      <c r="E3" s="1" t="s">
        <v>10</v>
      </c>
      <c r="F3" s="5">
        <f>SUMIF(A:A,E3,C:C)</f>
        <v>8089.76</v>
      </c>
    </row>
    <row r="4" spans="1:6" ht="14.25" x14ac:dyDescent="0.15">
      <c r="A4" s="3" t="s">
        <v>10</v>
      </c>
      <c r="B4" s="3" t="s">
        <v>11</v>
      </c>
      <c r="C4" s="3">
        <f>$B$2*0.7*0.6*0.4*1.75/3</f>
        <v>7306.88</v>
      </c>
      <c r="E4" s="1" t="s">
        <v>14</v>
      </c>
      <c r="F4" s="5">
        <f t="shared" ref="F4:F27" si="0">SUMIF(A:A,E4,C:C)</f>
        <v>6002.08</v>
      </c>
    </row>
    <row r="5" spans="1:6" ht="14.25" x14ac:dyDescent="0.15">
      <c r="A5" s="3" t="s">
        <v>14</v>
      </c>
      <c r="B5" s="3" t="s">
        <v>11</v>
      </c>
      <c r="C5" s="3">
        <f>$B$2*0.7*0.6*0.4*1.25/3</f>
        <v>5219.2</v>
      </c>
      <c r="E5" s="1" t="s">
        <v>17</v>
      </c>
      <c r="F5" s="5">
        <f t="shared" si="0"/>
        <v>2609.6000000000004</v>
      </c>
    </row>
    <row r="6" spans="1:6" ht="14.25" x14ac:dyDescent="0.15">
      <c r="A6" s="3" t="s">
        <v>17</v>
      </c>
      <c r="B6" s="3" t="s">
        <v>18</v>
      </c>
      <c r="C6" s="3">
        <f>$B$2*0.7*0.4*2/16</f>
        <v>2609.6000000000004</v>
      </c>
      <c r="E6" s="1" t="s">
        <v>21</v>
      </c>
      <c r="F6" s="5">
        <f t="shared" si="0"/>
        <v>8611.68</v>
      </c>
    </row>
    <row r="7" spans="1:6" ht="14.25" x14ac:dyDescent="0.15">
      <c r="A7" s="3" t="s">
        <v>21</v>
      </c>
      <c r="B7" s="3" t="s">
        <v>18</v>
      </c>
      <c r="C7" s="3">
        <f>$B$2*0.7*0.4*6/16</f>
        <v>7828.8000000000011</v>
      </c>
      <c r="E7" s="1" t="s">
        <v>13</v>
      </c>
      <c r="F7" s="5">
        <f t="shared" si="0"/>
        <v>10009.68</v>
      </c>
    </row>
    <row r="8" spans="1:6" ht="14.25" x14ac:dyDescent="0.15">
      <c r="A8" s="3" t="s">
        <v>13</v>
      </c>
      <c r="B8" s="3" t="s">
        <v>24</v>
      </c>
      <c r="C8" s="3">
        <f>$B$2*0.7*0.4*6/16</f>
        <v>7828.8000000000011</v>
      </c>
      <c r="E8" s="1" t="s">
        <v>27</v>
      </c>
      <c r="F8" s="5">
        <f t="shared" si="0"/>
        <v>4790.4800000000005</v>
      </c>
    </row>
    <row r="9" spans="1:6" ht="14.25" x14ac:dyDescent="0.15">
      <c r="A9" s="3" t="s">
        <v>27</v>
      </c>
      <c r="B9" s="3" t="s">
        <v>28</v>
      </c>
      <c r="C9" s="3">
        <f>$B$2*0.7*0.4*2/16</f>
        <v>2609.6000000000004</v>
      </c>
      <c r="E9" s="1" t="s">
        <v>31</v>
      </c>
      <c r="F9" s="5">
        <f t="shared" si="0"/>
        <v>782.88</v>
      </c>
    </row>
    <row r="10" spans="1:6" ht="14.25" x14ac:dyDescent="0.15">
      <c r="A10" s="3" t="s">
        <v>31</v>
      </c>
      <c r="B10" s="3" t="s">
        <v>32</v>
      </c>
      <c r="C10" s="3">
        <f>$B$2*0.7*0.6*0.6/24</f>
        <v>782.88</v>
      </c>
      <c r="E10" s="1" t="s">
        <v>35</v>
      </c>
      <c r="F10" s="5">
        <f t="shared" si="0"/>
        <v>782.88</v>
      </c>
    </row>
    <row r="11" spans="1:6" ht="14.25" x14ac:dyDescent="0.15">
      <c r="A11" s="3" t="s">
        <v>35</v>
      </c>
      <c r="B11" s="3" t="s">
        <v>32</v>
      </c>
      <c r="C11" s="3">
        <f>$B$2*0.7*0.6*0.6/24</f>
        <v>782.88</v>
      </c>
      <c r="E11" s="1" t="s">
        <v>38</v>
      </c>
      <c r="F11" s="5">
        <f t="shared" si="0"/>
        <v>782.88</v>
      </c>
    </row>
    <row r="12" spans="1:6" ht="14.25" x14ac:dyDescent="0.15">
      <c r="A12" s="3" t="s">
        <v>38</v>
      </c>
      <c r="B12" s="3" t="s">
        <v>32</v>
      </c>
      <c r="C12" s="3">
        <f t="shared" ref="C12:C33" si="1">$B$2*0.7*0.6*0.6/24</f>
        <v>782.88</v>
      </c>
      <c r="E12" s="1" t="s">
        <v>41</v>
      </c>
      <c r="F12" s="5">
        <f t="shared" si="0"/>
        <v>782.88</v>
      </c>
    </row>
    <row r="13" spans="1:6" ht="14.25" x14ac:dyDescent="0.15">
      <c r="A13" s="3" t="s">
        <v>41</v>
      </c>
      <c r="B13" s="3" t="s">
        <v>32</v>
      </c>
      <c r="C13" s="3">
        <f t="shared" si="1"/>
        <v>782.88</v>
      </c>
      <c r="E13" s="1" t="s">
        <v>44</v>
      </c>
      <c r="F13" s="5">
        <f t="shared" si="0"/>
        <v>782.88</v>
      </c>
    </row>
    <row r="14" spans="1:6" ht="14.25" x14ac:dyDescent="0.15">
      <c r="A14" s="3" t="s">
        <v>44</v>
      </c>
      <c r="B14" s="3" t="s">
        <v>32</v>
      </c>
      <c r="C14" s="3">
        <f t="shared" si="1"/>
        <v>782.88</v>
      </c>
      <c r="E14" s="1" t="s">
        <v>16</v>
      </c>
      <c r="F14" s="5">
        <f t="shared" si="0"/>
        <v>2180.88</v>
      </c>
    </row>
    <row r="15" spans="1:6" ht="14.25" x14ac:dyDescent="0.15">
      <c r="A15" s="3" t="s">
        <v>14</v>
      </c>
      <c r="B15" s="3" t="s">
        <v>32</v>
      </c>
      <c r="C15" s="3">
        <f t="shared" si="1"/>
        <v>782.88</v>
      </c>
      <c r="E15" s="1" t="s">
        <v>20</v>
      </c>
      <c r="F15" s="5">
        <f t="shared" si="0"/>
        <v>2180.88</v>
      </c>
    </row>
    <row r="16" spans="1:6" ht="14.25" x14ac:dyDescent="0.15">
      <c r="A16" s="3" t="s">
        <v>27</v>
      </c>
      <c r="B16" s="3" t="s">
        <v>32</v>
      </c>
      <c r="C16" s="3">
        <f t="shared" si="1"/>
        <v>782.88</v>
      </c>
      <c r="E16" s="1" t="s">
        <v>23</v>
      </c>
      <c r="F16" s="5">
        <f t="shared" si="0"/>
        <v>2180.88</v>
      </c>
    </row>
    <row r="17" spans="1:6" ht="14.25" x14ac:dyDescent="0.15">
      <c r="A17" s="3" t="s">
        <v>13</v>
      </c>
      <c r="B17" s="3" t="s">
        <v>32</v>
      </c>
      <c r="C17" s="3">
        <f t="shared" si="1"/>
        <v>782.88</v>
      </c>
      <c r="E17" s="1" t="s">
        <v>26</v>
      </c>
      <c r="F17" s="5">
        <f t="shared" si="0"/>
        <v>2180.88</v>
      </c>
    </row>
    <row r="18" spans="1:6" ht="14.25" x14ac:dyDescent="0.15">
      <c r="A18" s="3" t="s">
        <v>16</v>
      </c>
      <c r="B18" s="3" t="s">
        <v>32</v>
      </c>
      <c r="C18" s="3">
        <f t="shared" si="1"/>
        <v>782.88</v>
      </c>
      <c r="E18" s="1" t="s">
        <v>30</v>
      </c>
      <c r="F18" s="5">
        <f t="shared" si="0"/>
        <v>2180.88</v>
      </c>
    </row>
    <row r="19" spans="1:6" ht="14.25" x14ac:dyDescent="0.15">
      <c r="A19" s="3" t="s">
        <v>20</v>
      </c>
      <c r="B19" s="3" t="s">
        <v>32</v>
      </c>
      <c r="C19" s="3">
        <f t="shared" si="1"/>
        <v>782.88</v>
      </c>
      <c r="E19" s="1" t="s">
        <v>34</v>
      </c>
      <c r="F19" s="5">
        <f t="shared" si="0"/>
        <v>2180.88</v>
      </c>
    </row>
    <row r="20" spans="1:6" ht="14.25" x14ac:dyDescent="0.15">
      <c r="A20" s="3" t="s">
        <v>23</v>
      </c>
      <c r="B20" s="3" t="s">
        <v>32</v>
      </c>
      <c r="C20" s="3">
        <f t="shared" si="1"/>
        <v>782.88</v>
      </c>
      <c r="E20" s="1" t="s">
        <v>37</v>
      </c>
      <c r="F20" s="5">
        <f t="shared" si="0"/>
        <v>2180.88</v>
      </c>
    </row>
    <row r="21" spans="1:6" ht="14.25" x14ac:dyDescent="0.15">
      <c r="A21" s="3" t="s">
        <v>26</v>
      </c>
      <c r="B21" s="3" t="s">
        <v>32</v>
      </c>
      <c r="C21" s="3">
        <f t="shared" si="1"/>
        <v>782.88</v>
      </c>
      <c r="E21" s="1" t="s">
        <v>40</v>
      </c>
      <c r="F21" s="5">
        <f t="shared" si="0"/>
        <v>2180.88</v>
      </c>
    </row>
    <row r="22" spans="1:6" ht="14.25" x14ac:dyDescent="0.15">
      <c r="A22" s="3" t="s">
        <v>30</v>
      </c>
      <c r="B22" s="3" t="s">
        <v>32</v>
      </c>
      <c r="C22" s="3">
        <f t="shared" si="1"/>
        <v>782.88</v>
      </c>
      <c r="E22" s="1" t="s">
        <v>43</v>
      </c>
      <c r="F22" s="5">
        <f t="shared" si="0"/>
        <v>2180.88</v>
      </c>
    </row>
    <row r="23" spans="1:6" ht="14.25" x14ac:dyDescent="0.15">
      <c r="A23" s="3" t="s">
        <v>34</v>
      </c>
      <c r="B23" s="3" t="s">
        <v>32</v>
      </c>
      <c r="C23" s="3">
        <f t="shared" si="1"/>
        <v>782.88</v>
      </c>
      <c r="E23" s="1" t="s">
        <v>46</v>
      </c>
      <c r="F23" s="5">
        <f t="shared" si="0"/>
        <v>2180.88</v>
      </c>
    </row>
    <row r="24" spans="1:6" ht="14.25" x14ac:dyDescent="0.15">
      <c r="A24" s="3" t="s">
        <v>37</v>
      </c>
      <c r="B24" s="3" t="s">
        <v>32</v>
      </c>
      <c r="C24" s="3">
        <f t="shared" si="1"/>
        <v>782.88</v>
      </c>
      <c r="E24" s="1" t="s">
        <v>48</v>
      </c>
      <c r="F24" s="5">
        <f t="shared" si="0"/>
        <v>2180.88</v>
      </c>
    </row>
    <row r="25" spans="1:6" ht="14.25" x14ac:dyDescent="0.15">
      <c r="A25" s="3" t="s">
        <v>40</v>
      </c>
      <c r="B25" s="3" t="s">
        <v>32</v>
      </c>
      <c r="C25" s="3">
        <f t="shared" si="1"/>
        <v>782.88</v>
      </c>
      <c r="E25" s="1" t="s">
        <v>51</v>
      </c>
      <c r="F25" s="5">
        <f t="shared" si="0"/>
        <v>2180.88</v>
      </c>
    </row>
    <row r="26" spans="1:6" ht="14.25" x14ac:dyDescent="0.15">
      <c r="A26" s="3" t="s">
        <v>43</v>
      </c>
      <c r="B26" s="3" t="s">
        <v>32</v>
      </c>
      <c r="C26" s="3">
        <f t="shared" si="1"/>
        <v>782.88</v>
      </c>
      <c r="E26" s="1" t="s">
        <v>53</v>
      </c>
      <c r="F26" s="5">
        <f t="shared" si="0"/>
        <v>2180.88</v>
      </c>
    </row>
    <row r="27" spans="1:6" ht="14.25" x14ac:dyDescent="0.15">
      <c r="A27" s="3" t="s">
        <v>46</v>
      </c>
      <c r="B27" s="3" t="s">
        <v>32</v>
      </c>
      <c r="C27" s="3">
        <f t="shared" si="1"/>
        <v>782.88</v>
      </c>
      <c r="E27" s="1" t="s">
        <v>55</v>
      </c>
      <c r="F27" s="5">
        <f t="shared" si="0"/>
        <v>2180.88</v>
      </c>
    </row>
    <row r="28" spans="1:6" ht="14.25" x14ac:dyDescent="0.15">
      <c r="A28" s="3" t="s">
        <v>48</v>
      </c>
      <c r="B28" s="3" t="s">
        <v>32</v>
      </c>
      <c r="C28" s="3">
        <f t="shared" si="1"/>
        <v>782.88</v>
      </c>
      <c r="E28" s="1" t="s">
        <v>1</v>
      </c>
      <c r="F28" s="1">
        <f>SUM(F3:F27)</f>
        <v>74559.999999999985</v>
      </c>
    </row>
    <row r="29" spans="1:6" ht="14.25" x14ac:dyDescent="0.15">
      <c r="A29" s="3" t="s">
        <v>51</v>
      </c>
      <c r="B29" s="3" t="s">
        <v>32</v>
      </c>
      <c r="C29" s="3">
        <f t="shared" si="1"/>
        <v>782.88</v>
      </c>
    </row>
    <row r="30" spans="1:6" ht="14.25" x14ac:dyDescent="0.15">
      <c r="A30" s="1" t="s">
        <v>53</v>
      </c>
      <c r="B30" s="3" t="s">
        <v>32</v>
      </c>
      <c r="C30" s="3">
        <f t="shared" si="1"/>
        <v>782.88</v>
      </c>
    </row>
    <row r="31" spans="1:6" ht="14.25" x14ac:dyDescent="0.15">
      <c r="A31" s="1" t="s">
        <v>55</v>
      </c>
      <c r="B31" s="3" t="s">
        <v>32</v>
      </c>
      <c r="C31" s="3">
        <f t="shared" si="1"/>
        <v>782.88</v>
      </c>
    </row>
    <row r="32" spans="1:6" ht="14.25" x14ac:dyDescent="0.15">
      <c r="A32" s="1" t="s">
        <v>21</v>
      </c>
      <c r="B32" s="3" t="s">
        <v>32</v>
      </c>
      <c r="C32" s="3">
        <f t="shared" si="1"/>
        <v>782.88</v>
      </c>
    </row>
    <row r="33" spans="1:3" ht="14.25" x14ac:dyDescent="0.15">
      <c r="A33" s="1" t="s">
        <v>10</v>
      </c>
      <c r="B33" s="3" t="s">
        <v>32</v>
      </c>
      <c r="C33" s="3">
        <f t="shared" si="1"/>
        <v>782.88</v>
      </c>
    </row>
    <row r="34" spans="1:3" x14ac:dyDescent="0.15">
      <c r="C34" s="1">
        <f>SUM(C4:C33)</f>
        <v>52191.999999999942</v>
      </c>
    </row>
    <row r="36" spans="1:3" ht="14.25" x14ac:dyDescent="0.15">
      <c r="A36" s="7" t="s">
        <v>3</v>
      </c>
      <c r="B36" s="7"/>
      <c r="C36" s="7"/>
    </row>
    <row r="37" spans="1:3" ht="14.25" x14ac:dyDescent="0.15">
      <c r="A37" s="3" t="s">
        <v>9</v>
      </c>
      <c r="B37" s="3" t="s">
        <v>8</v>
      </c>
      <c r="C37" s="4" t="s">
        <v>7</v>
      </c>
    </row>
    <row r="38" spans="1:3" ht="14.25" x14ac:dyDescent="0.15">
      <c r="A38" s="3" t="s">
        <v>13</v>
      </c>
      <c r="B38" s="3" t="s">
        <v>12</v>
      </c>
      <c r="C38" s="3">
        <f>$B$2*0.3/16</f>
        <v>1398</v>
      </c>
    </row>
    <row r="39" spans="1:3" ht="14.25" x14ac:dyDescent="0.15">
      <c r="A39" s="3" t="s">
        <v>16</v>
      </c>
      <c r="B39" s="3" t="s">
        <v>15</v>
      </c>
      <c r="C39" s="3">
        <f>$B$2*0.3/16</f>
        <v>1398</v>
      </c>
    </row>
    <row r="40" spans="1:3" ht="14.25" x14ac:dyDescent="0.15">
      <c r="A40" s="3" t="s">
        <v>20</v>
      </c>
      <c r="B40" s="3" t="s">
        <v>19</v>
      </c>
      <c r="C40" s="3">
        <f>$B$2*0.3/16</f>
        <v>1398</v>
      </c>
    </row>
    <row r="41" spans="1:3" ht="14.25" x14ac:dyDescent="0.15">
      <c r="A41" s="3" t="s">
        <v>23</v>
      </c>
      <c r="B41" s="3" t="s">
        <v>22</v>
      </c>
      <c r="C41" s="3">
        <f>$B$2*0.3/16</f>
        <v>1398</v>
      </c>
    </row>
    <row r="42" spans="1:3" ht="14.25" x14ac:dyDescent="0.15">
      <c r="A42" s="3" t="s">
        <v>26</v>
      </c>
      <c r="B42" s="3" t="s">
        <v>25</v>
      </c>
      <c r="C42" s="3">
        <f t="shared" ref="C42:C53" si="2">$B$2*0.3/16</f>
        <v>1398</v>
      </c>
    </row>
    <row r="43" spans="1:3" ht="14.25" x14ac:dyDescent="0.15">
      <c r="A43" s="3" t="s">
        <v>30</v>
      </c>
      <c r="B43" s="3" t="s">
        <v>29</v>
      </c>
      <c r="C43" s="3">
        <f t="shared" si="2"/>
        <v>1398</v>
      </c>
    </row>
    <row r="44" spans="1:3" ht="14.25" x14ac:dyDescent="0.15">
      <c r="A44" s="3" t="s">
        <v>34</v>
      </c>
      <c r="B44" s="3" t="s">
        <v>33</v>
      </c>
      <c r="C44" s="3">
        <f t="shared" si="2"/>
        <v>1398</v>
      </c>
    </row>
    <row r="45" spans="1:3" ht="14.25" x14ac:dyDescent="0.15">
      <c r="A45" s="3" t="s">
        <v>37</v>
      </c>
      <c r="B45" s="3" t="s">
        <v>36</v>
      </c>
      <c r="C45" s="3">
        <f t="shared" si="2"/>
        <v>1398</v>
      </c>
    </row>
    <row r="46" spans="1:3" ht="14.25" x14ac:dyDescent="0.15">
      <c r="A46" s="3" t="s">
        <v>40</v>
      </c>
      <c r="B46" s="3" t="s">
        <v>39</v>
      </c>
      <c r="C46" s="3">
        <f t="shared" si="2"/>
        <v>1398</v>
      </c>
    </row>
    <row r="47" spans="1:3" ht="14.25" x14ac:dyDescent="0.15">
      <c r="A47" s="3" t="s">
        <v>43</v>
      </c>
      <c r="B47" s="3" t="s">
        <v>42</v>
      </c>
      <c r="C47" s="3">
        <f t="shared" si="2"/>
        <v>1398</v>
      </c>
    </row>
    <row r="48" spans="1:3" ht="14.25" x14ac:dyDescent="0.15">
      <c r="A48" s="3" t="s">
        <v>46</v>
      </c>
      <c r="B48" s="3" t="s">
        <v>45</v>
      </c>
      <c r="C48" s="3">
        <f t="shared" si="2"/>
        <v>1398</v>
      </c>
    </row>
    <row r="49" spans="1:3" ht="14.25" x14ac:dyDescent="0.15">
      <c r="A49" s="3" t="s">
        <v>48</v>
      </c>
      <c r="B49" s="3" t="s">
        <v>47</v>
      </c>
      <c r="C49" s="3">
        <f t="shared" si="2"/>
        <v>1398</v>
      </c>
    </row>
    <row r="50" spans="1:3" ht="14.25" x14ac:dyDescent="0.15">
      <c r="A50" s="3" t="s">
        <v>27</v>
      </c>
      <c r="B50" s="3" t="s">
        <v>49</v>
      </c>
      <c r="C50" s="3">
        <f t="shared" si="2"/>
        <v>1398</v>
      </c>
    </row>
    <row r="51" spans="1:3" ht="14.25" x14ac:dyDescent="0.15">
      <c r="A51" s="3" t="s">
        <v>51</v>
      </c>
      <c r="B51" s="3" t="s">
        <v>50</v>
      </c>
      <c r="C51" s="3">
        <f t="shared" si="2"/>
        <v>1398</v>
      </c>
    </row>
    <row r="52" spans="1:3" ht="14.25" x14ac:dyDescent="0.15">
      <c r="A52" s="1" t="s">
        <v>53</v>
      </c>
      <c r="B52" s="3" t="s">
        <v>52</v>
      </c>
      <c r="C52" s="3">
        <f t="shared" si="2"/>
        <v>1398</v>
      </c>
    </row>
    <row r="53" spans="1:3" ht="14.25" x14ac:dyDescent="0.15">
      <c r="A53" s="1" t="s">
        <v>55</v>
      </c>
      <c r="B53" s="3" t="s">
        <v>54</v>
      </c>
      <c r="C53" s="3">
        <f t="shared" si="2"/>
        <v>1398</v>
      </c>
    </row>
    <row r="54" spans="1:3" x14ac:dyDescent="0.15">
      <c r="A54" s="1"/>
      <c r="B54" s="1"/>
      <c r="C54" s="1">
        <f>SUM(C38:C53)</f>
        <v>22368</v>
      </c>
    </row>
  </sheetData>
  <mergeCells count="1">
    <mergeCell ref="E1:F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ZL-2024</dc:creator>
  <cp:lastModifiedBy>huaqiang ji</cp:lastModifiedBy>
  <dcterms:created xsi:type="dcterms:W3CDTF">2025-03-30T12:00:00Z</dcterms:created>
  <dcterms:modified xsi:type="dcterms:W3CDTF">2026-01-14T14:12:01Z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B3775CF5749243A7A5BDC456EF24D1F2_13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